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9495" firstSheet="1" activeTab="17"/>
  </bookViews>
  <sheets>
    <sheet name="1บัญชีสรุป" sheetId="2" r:id="rId1"/>
    <sheet name="1.1" sheetId="1" r:id="rId2"/>
    <sheet name="1.2" sheetId="20" r:id="rId3"/>
    <sheet name="1.3" sheetId="21" r:id="rId4"/>
    <sheet name="2.1" sheetId="22" r:id="rId5"/>
    <sheet name="2.2" sheetId="24" r:id="rId6"/>
    <sheet name="2.3" sheetId="26" r:id="rId7"/>
    <sheet name="3.1" sheetId="28" r:id="rId8"/>
    <sheet name="3.2" sheetId="31" r:id="rId9"/>
    <sheet name="3.3" sheetId="34" r:id="rId10"/>
    <sheet name="4.1" sheetId="35" r:id="rId11"/>
    <sheet name="4.2" sheetId="41" r:id="rId12"/>
    <sheet name="4.3" sheetId="43" r:id="rId13"/>
    <sheet name="4.4" sheetId="44" r:id="rId14"/>
    <sheet name="4.5" sheetId="47" r:id="rId15"/>
    <sheet name="4.6" sheetId="48" r:id="rId16"/>
    <sheet name="4.7" sheetId="51" r:id="rId17"/>
    <sheet name="4.8" sheetId="54" r:id="rId18"/>
    <sheet name="Sheet1" sheetId="55" r:id="rId19"/>
  </sheets>
  <definedNames>
    <definedName name="bookmark0" localSheetId="18">Sheet1!$A$9</definedName>
    <definedName name="bookmark1" localSheetId="18">Sheet1!$A$11</definedName>
    <definedName name="_xlnm.Print_Titles" localSheetId="1">'1.1'!$1:$8</definedName>
    <definedName name="_xlnm.Print_Titles" localSheetId="2">'1.2'!$1:$8</definedName>
    <definedName name="_xlnm.Print_Titles" localSheetId="3">'1.3'!$1:$8</definedName>
    <definedName name="_xlnm.Print_Titles" localSheetId="0">'1บัญชีสรุป'!$1:$5</definedName>
    <definedName name="_xlnm.Print_Titles" localSheetId="4">'2.1'!$1:$8</definedName>
    <definedName name="_xlnm.Print_Titles" localSheetId="5">'2.2'!$1:$8</definedName>
    <definedName name="_xlnm.Print_Titles" localSheetId="6">'2.3'!$1:$8</definedName>
    <definedName name="_xlnm.Print_Titles" localSheetId="7">'3.1'!$1:$8</definedName>
    <definedName name="_xlnm.Print_Titles" localSheetId="8">'3.2'!$1:$8</definedName>
    <definedName name="_xlnm.Print_Titles" localSheetId="9">'3.3'!$1:$8</definedName>
    <definedName name="_xlnm.Print_Titles" localSheetId="10">'4.1'!$1:$8</definedName>
    <definedName name="_xlnm.Print_Titles" localSheetId="11">'4.2'!$1:$8</definedName>
    <definedName name="_xlnm.Print_Titles" localSheetId="12">'4.3'!$1:$8</definedName>
    <definedName name="_xlnm.Print_Titles" localSheetId="13">'4.4'!$1:$8</definedName>
    <definedName name="_xlnm.Print_Titles" localSheetId="14">'4.5'!$1:$8</definedName>
    <definedName name="_xlnm.Print_Titles" localSheetId="15">'4.6'!$1:$8</definedName>
    <definedName name="_xlnm.Print_Titles" localSheetId="16">'4.7'!$2:$8</definedName>
    <definedName name="_xlnm.Print_Titles" localSheetId="17">'4.8'!$1:$8</definedName>
  </definedNames>
  <calcPr calcId="124519"/>
</workbook>
</file>

<file path=xl/calcChain.xml><?xml version="1.0" encoding="utf-8"?>
<calcChain xmlns="http://schemas.openxmlformats.org/spreadsheetml/2006/main">
  <c r="E43" i="2"/>
  <c r="E42"/>
  <c r="E27"/>
  <c r="E20"/>
  <c r="E12"/>
  <c r="E40"/>
  <c r="E38"/>
  <c r="E37"/>
  <c r="E36"/>
  <c r="E35"/>
  <c r="E33"/>
  <c r="E31"/>
  <c r="E29"/>
  <c r="E25"/>
  <c r="E23"/>
  <c r="E18"/>
  <c r="E16"/>
  <c r="E14"/>
  <c r="E10"/>
  <c r="E8"/>
  <c r="C43"/>
  <c r="C42"/>
  <c r="C27"/>
  <c r="C20"/>
  <c r="C12"/>
  <c r="C40"/>
  <c r="C38"/>
  <c r="C37"/>
  <c r="C36"/>
  <c r="C35"/>
  <c r="C33"/>
  <c r="C31"/>
  <c r="C29"/>
  <c r="C25"/>
  <c r="C23"/>
  <c r="C18"/>
  <c r="C16"/>
  <c r="C14"/>
  <c r="C10"/>
  <c r="C8"/>
  <c r="D43"/>
  <c r="D42"/>
  <c r="D27"/>
  <c r="D20"/>
  <c r="D12"/>
  <c r="D101" i="54"/>
  <c r="D101" i="51"/>
  <c r="D101" i="48"/>
  <c r="D101" i="47"/>
  <c r="D101" i="44"/>
  <c r="D101" i="43"/>
  <c r="D101" i="41"/>
  <c r="D101" i="35"/>
  <c r="D101" i="28"/>
  <c r="D101" i="24"/>
  <c r="D101" i="22"/>
  <c r="D98" i="1"/>
  <c r="B43" i="2"/>
  <c r="B42"/>
  <c r="B27"/>
  <c r="B20"/>
  <c r="B12"/>
</calcChain>
</file>

<file path=xl/sharedStrings.xml><?xml version="1.0" encoding="utf-8"?>
<sst xmlns="http://schemas.openxmlformats.org/spreadsheetml/2006/main" count="942" uniqueCount="362">
  <si>
    <t>บัญชีสรุปจำนวนโครงการและงบประมาณ</t>
  </si>
  <si>
    <t>องค์การบริหารส่วนตำบลสองแพรก  อำเภอชัยบุรี  จังหวัดสุราษฎร์ธานี</t>
  </si>
  <si>
    <t>แผนงาน/งาน</t>
  </si>
  <si>
    <t>จำนวนโครงการ</t>
  </si>
  <si>
    <t>คิดเป็นร้อยละของ</t>
  </si>
  <si>
    <t>จำนวนงบประมาณ</t>
  </si>
  <si>
    <t>หน่วยดำเนินการ</t>
  </si>
  <si>
    <t>ที่ดำเนินการ</t>
  </si>
  <si>
    <t>โครงการทั้งหมด</t>
  </si>
  <si>
    <t>(บาท)</t>
  </si>
  <si>
    <t>งบประมาณทั้งหมด</t>
  </si>
  <si>
    <t>ส่วนการคลัง</t>
  </si>
  <si>
    <t>รวม</t>
  </si>
  <si>
    <t>ส่วนโยธา</t>
  </si>
  <si>
    <t>บัญชีโครงการ/กิจกรรม/งบประมาณ</t>
  </si>
  <si>
    <t>ลำดับที่</t>
  </si>
  <si>
    <t>โครงการ/กิจกรรม</t>
  </si>
  <si>
    <t>รายละเอียดของโครงการ/กิจกรรม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</si>
  <si>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</si>
  <si>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</si>
  <si>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</si>
  <si>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</si>
  <si>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</si>
  <si>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</si>
  <si>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</si>
  <si>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</si>
  <si>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</si>
  <si>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</si>
  <si>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</si>
  <si>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</si>
  <si>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ค่าใช้จ่ายในการเดินทางไปราชการ</t>
  </si>
  <si>
    <t>แผนการดำเนินงาน  ประจำปีงบประมาณ  พ.ศ. ๒๕๕๗</t>
  </si>
  <si>
    <t>พ.ศ. ๒๕๕๗</t>
  </si>
  <si>
    <t>ค่าจัดเวทีประชาคมหมู่บ้านตำบล</t>
  </si>
  <si>
    <t>โครงการจัดทำแผนที่ภาษีและทะเบียนทรัพย์สิน</t>
  </si>
  <si>
    <t>โครงการป้องกันบรรเทาอุบัติเหตุช่วงเทศกาลสงกรานต์</t>
  </si>
  <si>
    <t>โครงการป้องกันบรรเทาอุบัติเหตุช่วงเทศกาลปีใหม่</t>
  </si>
  <si>
    <t>โครงการเข้าค่ายภาษาอังกฤษภาคฤดูร้อน</t>
  </si>
  <si>
    <t>ค่าใช้จ่ายในการซ่อมแซมบ้านผู้ยากไร้</t>
  </si>
  <si>
    <t>ค่าใช้จ่ายโครงการจัดการแข่งขันกีฬาประจำปี</t>
  </si>
  <si>
    <t>วัสดุกีฬา</t>
  </si>
  <si>
    <t>โครงการประเพณีวันลอยกระทง</t>
  </si>
  <si>
    <t>โครงการประเพณีวันสารทเดือนสิบ</t>
  </si>
  <si>
    <t>งบประมาณ</t>
  </si>
  <si>
    <t>โครงการตรวจวิเคราะห์ปริมาณธาตุอาหารในดิน</t>
  </si>
  <si>
    <t>สำนักงานปลัด</t>
  </si>
  <si>
    <t>แผนการดำเนินงาน  ประจำปีงบประมาณ พ.ศ. ๒๕๕๘</t>
  </si>
  <si>
    <t>๑. ยุทธศาสตร์ด้านระบบบริหารจัดการที่ดีและการพัฒนา</t>
  </si>
  <si>
    <t>ศักยภาพเครือข่ายการทำงาน</t>
  </si>
  <si>
    <t xml:space="preserve">  ๑.๑ แนวทางพัฒนาระบบการบริหารจัดการองค์กรโดยใช้หลักการ</t>
  </si>
  <si>
    <t>บริหารกิจการบ้านเมืองที่ดี</t>
  </si>
  <si>
    <t xml:space="preserve">  ๑.๒ แนวทางพัฒนาบุคลากรทุกระดับให้มีศักยภาพและประสิทธิภาพ</t>
  </si>
  <si>
    <t xml:space="preserve">  ๑.๓ แนวทางส่งเสริมให้มีเครือข่ายการทำงานที่มีศักยภาพ</t>
  </si>
  <si>
    <t>๒. ยุทธศาสตร์ด้านการพัฒนาเศรษฐกิจพอเพียง</t>
  </si>
  <si>
    <t>ปรัชญาเศรษฐกิจพอเพียง</t>
  </si>
  <si>
    <t xml:space="preserve">  ๒.๑ แนวทางส่งเสริมกระบวนการเรียนรู้ การประยุกต์ใช้</t>
  </si>
  <si>
    <t xml:space="preserve">  ๒.๒ แนวทางพัฒนาและส่งเสริมอาชีพ การผลิตและพัฒนา</t>
  </si>
  <si>
    <t>ภาคการเกษตร</t>
  </si>
  <si>
    <t xml:space="preserve">  ๒.๓ แนวทางส่งเสริมการเพิ่มมูลค่าผลผลิตและการแปรรูป</t>
  </si>
  <si>
    <t>ผลผลิตทางการเกษตร</t>
  </si>
  <si>
    <t>๓. ยุทธศาสตร์ด้านการพัฒนาโครงสร้างพื้นฐาน</t>
  </si>
  <si>
    <t>และการจราจร</t>
  </si>
  <si>
    <t>..............................</t>
  </si>
  <si>
    <t xml:space="preserve">  ๓.๒ แนวทางพัฒนาด้านการสาธารณูปโภค</t>
  </si>
  <si>
    <t xml:space="preserve">  ๓.๑ แนวทางพัฒนาเส้นทางคมนาคมขนส่ง ทางระบายน้ำ</t>
  </si>
  <si>
    <t xml:space="preserve">  ๓.๓ แนวทางการประสานและบูรณาการ การพัฒนา</t>
  </si>
  <si>
    <t>๔. ยุทธศาสตร์ด้านการพัฒนาสังคมและคุณภาพชีวิต</t>
  </si>
  <si>
    <t xml:space="preserve">  ๔.๑ แนวทางส่งเสริมและพัฒนาการศึกษา</t>
  </si>
  <si>
    <t xml:space="preserve">  ๔.๒ แนวทางส่งเสริมและพัฒนาด้านการศาสนาและศิลป</t>
  </si>
  <si>
    <t>วัฒนธรรม</t>
  </si>
  <si>
    <t xml:space="preserve">  ๔.๓ แนวทางสร้างภูมิคุ้มกันทางสังคมแก่เด็ก เยาวชนและ</t>
  </si>
  <si>
    <t>สถาบันครอบครัว ให้มีคุณธรรม จริยธรรม เอื้ออาทรต่อผู้อื่น</t>
  </si>
  <si>
    <t xml:space="preserve">  ๔.๔ แนวทางการส่งเสริมกีฬาและนันทนาการ</t>
  </si>
  <si>
    <t xml:space="preserve">  ๔.๕ แนวทางป้องกันและส่งเสริมสุขภาพอนามัย</t>
  </si>
  <si>
    <t xml:space="preserve">  ๔.๖ แนวทางการจัดสวัสดิการสังคมและการสังคมสงเคราะห์</t>
  </si>
  <si>
    <t xml:space="preserve">  ๔.๗ แนวทางพัฒนาศักยภาพชุมชน และการจัดระเบียบ</t>
  </si>
  <si>
    <t>ชุมชนและสังคม</t>
  </si>
  <si>
    <t xml:space="preserve">  ๔.๘ แนวทางพัฒนาสภาพแวดล้อมของชุมชน ปรับปรุงภูมิ-</t>
  </si>
  <si>
    <t>ทัศน์ บำบัดและฟื้นฟูทรัพยากรธรรมชาติและสิ่งแวดล้อม</t>
  </si>
  <si>
    <t>รวมทั้งสิ้น</t>
  </si>
  <si>
    <t>๑. ยุทธศาสตร์ด้านระบบบริหารจัดการที่ดีและการพัฒนาศักยภาพเครือข่ายการทำงาน</t>
  </si>
  <si>
    <t xml:space="preserve">   ๑.๑ แนวทางพัฒนาระบบการบริหารจัดการองค์กรโดยใช้หลักการบริหารกิจการบ้านเมืองที่ดี</t>
  </si>
  <si>
    <t>สถานที่ดำเนินการ</t>
  </si>
  <si>
    <t>พ.ศ. ๒๕๕๘</t>
  </si>
  <si>
    <t xml:space="preserve">   ๑.3 แนวทางส่งเสริมให้มีเครือข่ายการทำงานที่มีศักยภาพ</t>
  </si>
  <si>
    <t xml:space="preserve">   2.๑ แนวทางส่งเสริมกระบวนการเรียนรู้ การประยุกต์ใช้ปรัชญาเศรษฐกิจพอเพียง</t>
  </si>
  <si>
    <t>2. ยุทธศาสตร์การพัฒนาเศรษฐกิจพอเพียง</t>
  </si>
  <si>
    <t xml:space="preserve">   2.2 แนวทางพัฒนาและส่งเสริมอาชีพ การผลิตและพัฒนาภาคการเกษตร</t>
  </si>
  <si>
    <t xml:space="preserve">   2.3 แนวทางส่งเสริมการเพิ่มมูลค่าผลผลิตและการแปรรูปผลผลิตทางการเกษตร   </t>
  </si>
  <si>
    <t>๓.  ยุทธศาสตร์ด้านการพัฒนาโครงสร้างพื้นฐาน</t>
  </si>
  <si>
    <t xml:space="preserve">   3.๑ แนวทางพัฒนาเส้นทางคมนาคมขนส่ง ทางระบายน้ำ และการจราจร</t>
  </si>
  <si>
    <t xml:space="preserve">   3.2 แนวทางพัฒนาด้านการสาธารณูปโภค</t>
  </si>
  <si>
    <t xml:space="preserve">   3.3 แนวทางการประสานและบูรณาการ การพัฒนา</t>
  </si>
  <si>
    <t>4. ยุทธศาสตร์ด้านการพัฒนาสังคมและคุณภาพชีวิต</t>
  </si>
  <si>
    <t xml:space="preserve">   4.๑ แนวทางส่งเสริมและพัฒนาการศึกษา</t>
  </si>
  <si>
    <t xml:space="preserve">   4.2 แนวทางส่งเสริมและพัฒนาด้านการศาสนาและศิลปวัฒนธรรม</t>
  </si>
  <si>
    <t xml:space="preserve">   4.3 แนวทางสร้างภูมิคุ้มกันทางสังคมแก่เด็ก เยาวชนและสถาบันครอบครัว ให้มีคุณธรรม จริยธรรม เอื้ออาทรต่อผู้อื่น</t>
  </si>
  <si>
    <t xml:space="preserve">   ๔.๔ แนวทางการส่งเสริมกีฬาและนันทนาการ</t>
  </si>
  <si>
    <t xml:space="preserve">   ๔.๕  แนวทางป้องกันและส่งเสริมสุขภาพอนามัย</t>
  </si>
  <si>
    <t xml:space="preserve">   4.6 แนวทางการจัดสวัสดิการสังคมและการสังคมสงเคราะห์</t>
  </si>
  <si>
    <t xml:space="preserve">   4.7 แนวทางพัฒนาศักยภาพชุมชน และการจัดระเบียบชุมชนและสังคม</t>
  </si>
  <si>
    <t xml:space="preserve">   4.8 แนวทางพัฒนาสภาพแวดล้อมของชุมชน ปรับปรุงภูมิทัศน์ บำบัดและฟื้นฟูทรัพยากรธรรมชาติและสิ่งแวดล้อม </t>
  </si>
  <si>
    <t>๑. ยุทธศาสตร์ด้าน</t>
  </si>
  <si>
    <t xml:space="preserve">   ๑.๑ แนวทาง</t>
  </si>
  <si>
    <t>อบต.สองแพรก</t>
  </si>
  <si>
    <t xml:space="preserve">การรับรองต้อนรับบุคคลและคณะบุคคล 
  </t>
  </si>
  <si>
    <t xml:space="preserve">เพื่อจ่ายเป็นค่ารับรองสำหรับจ่ายเป็นค่ารับรองต้อนรับบุคคลและคณะบุคคล </t>
  </si>
  <si>
    <t>เพื่อจ่ายเป็นค่ารับรองการประชุมสภาท้องถิ่นหรือคณะกรรมการหรือคณะอนุกรรมการ</t>
  </si>
  <si>
    <t xml:space="preserve">การรับรองการประชุมสภาท้องถิ่น หรือคณะกรรมการหรือคณะอนุกรรมการ </t>
  </si>
  <si>
    <t>การพัฒนาศักยภาพบุคลากร</t>
  </si>
  <si>
    <t xml:space="preserve">ค่าใช้จ่ายในการอบรมพนักงานตามแผนพัฒนาบุคลากร </t>
  </si>
  <si>
    <t>โครงการเพื่อปกป้องสถาบันสำคัญของชาติ</t>
  </si>
  <si>
    <t>ค่าใช้จ่ายในการจัดงานพิธีและวันสำคัญต่างๆ ซึ่งเป็นวันสำคัญของทางราชการ เช่น วันปิยะมหาราช วันเฉลิมพระชนมพรรษา และกิจกรรมตามโครงการในการปกป้องสถาบันสำคัญของชาติ โดยเฉพาะสถาบันพระมหากษัตริย์ ซึ่งเป็นสถาบันของชาติ อันเป็นศูนย์ร่วมแห่งความเป็นชาติ และความสามัคคีของคนในชาติ เป็นต้น</t>
  </si>
  <si>
    <t>อำเภอชัยบุรี</t>
  </si>
  <si>
    <t>สำหรับจ่ายเป็น ค่าเบี้ยเลี้ยง ค่าเดินทางไปราชการ ค่าพาหนะ ค่าที่พัก ฯลฯ ให้แก่ผู้มีสิทธิ์เบิกค่าใช้จ่ายในการเดินทางไปราชการขององค์การบริหารส่วนตำบลสองแพรก</t>
  </si>
  <si>
    <t>ค่าใช้จ่ายในการเลือกตั้ง</t>
  </si>
  <si>
    <t>ค่าใช้จ่ายในการเลือกตั้งซ่อมหรือแทนตำแหน่งว่างของสมาชิกสภาองค์การบริหารส่วนตำบล/คณะผู้บริหารองค์การบริหารส่วนตำบล เช่น ค่าตอบแทน ค่าจ้างเหมา ค่าวัสดุอุปกรณ์การเลือกตั้ง และการประชาสัมพันธ์ที่เกี่ยวข้องกับการเลือกตั้ง ฯลฯ</t>
  </si>
  <si>
    <t>จัดนิทรรศการการแสดงผลการปฏิบัติงานประจำปี</t>
  </si>
  <si>
    <t>ค่าใช้จ่ายในการจัดงาน จัดนิทรรศการ กิจกรรมต่าง ๆ ที่มีความจำเป็นและเหมาะสม</t>
  </si>
  <si>
    <t>ค่าใช้จ่ายโครงการเวทีประชาคม เช่น ค่าประชาสัมพันธ์ ค่าจัดเตรียมสถานที่ ค่าวัสดุอุปกรณ์ ค่าอาหารเครื่องดื่ม ฯลฯ</t>
  </si>
  <si>
    <t>อบต.สองแพรก/ศาลาหมู่บ้าน</t>
  </si>
  <si>
    <t>ค่าสนับสนุนการจัดทำแผนชุมชน</t>
  </si>
  <si>
    <t>ค่าสนับสนุนการดำเนินจัดทำแผนชุมชน เช่น ค่าถ่ายเอกสาร ค่าอาหารว่างและเครื่องดื่ม ค่าป้ายประชาสัมพันธ์ ฯลฯ</t>
  </si>
  <si>
    <t>ค่าใช้จ่ายในการจัดทำแผนที่ภาษีและทะเบียนทรัพย์สิน เช่น ค่าจ้างพนักงาน ฯลฯ</t>
  </si>
  <si>
    <t>ตำบลสองแพรก</t>
  </si>
  <si>
    <t>โครงการประชาสัมพันธ์ในการจัดเก็บภาษีและแผนที่ภาษี</t>
  </si>
  <si>
    <t xml:space="preserve">ค่าใช้จ่ายในการจัดโครงการเกี่ยวกับการประชาสัมพันธ์ในการจัดเก็บภาษีและแผนที่ภาษี เช่น ค่าป้ายประชาสัมพันธ์ ค่าวัสดุอุปกรณ์ ฯลฯ </t>
  </si>
  <si>
    <t>เพื่อเป็นค่าใช้จ่ายในการสนับสนุน อุปกรณ์ ค่าไฟฟ้า และค่าใช้จ่ายอื่นๆ ที่จำเป็น ตามหนังสือองค์การบริหารส่วนตำบลชัยบุรี ที่ สฎ 08901/495 ลงวันที่ 10 กรกฎาคม 2557</t>
  </si>
  <si>
    <t xml:space="preserve">เงินอุดหนุนสนับสนุนงบประมาณโครงการพัฒนาศูนย์ข้อมูลข่าวสารการจัดซื้อจัดจ้างระดับอำเภอขององค์กรปกครองส่วนท้องถิ่น (อบต.ชัยบุรี) </t>
  </si>
  <si>
    <t xml:space="preserve">ศูนย์ข้อมูลข่าวสารการจัดซื้อจัดจ้างระดับอำเภอขององค์กรปกครองส่วนท้องถิ่น (อบต.ชัยบุรี) </t>
  </si>
  <si>
    <t>ค่าใช้จ่ายในการออกคำสั่งใช้ อปพร.</t>
  </si>
  <si>
    <t>ค่าใช้จ่ายในการออกคำสั่งใช้ อปพร.ให้ปฏิบัติหน้าที่ต่าง ๆ</t>
  </si>
  <si>
    <t>ค่าใช้จ่ายโครงการป้องกันบรรเทาอุบัติเหตุช่วงเทศกาลปีใหม่ เช่น ค่าจัดเตรียมสถานที่ ค่าวัสดุอุปกรณ์ ค่าอาหารเครื่องดื่ม ฯลฯ</t>
  </si>
  <si>
    <t>ค่าใช้จ่ายโครงการป้องกันบรรเทาอุบัติเหตุช่วงเทศกาลสงกรานต์ เช่น ค่าจัดเตรียมสถานที่ ค่าวัสดุอุปกรณ์ ค่าอาหารเครื่องดื่ม ฯลฯ</t>
  </si>
  <si>
    <t>โครงการฝึกอบรมซ้อมแผนและการป้องกันสาธารณภัย</t>
  </si>
  <si>
    <t>ค่าใช้จ่ายในการจัดโครงการฝึกอบรมซ้อมแผนการป้องกันสาธารณภัย เช่น ค่าฝึกอบรม ค่าใช้จ่ายอืน ๆ ฯลฯ</t>
  </si>
  <si>
    <t>ค่าอาหารกลางวัน ศพด.ชุมชนวัดสมัยสุวรรณ</t>
  </si>
  <si>
    <t>ค่าอาหารกลางวัน จำนวน 256 คน ในอัตราคนละ 20 บาท ระยะเวลา 280 วัน</t>
  </si>
  <si>
    <t>ช้จ่ายในการพัฒนาบุคลากรในศูนย์พัฒนาเด็กเล็ก จำนวน 12 คน ในอัตราคนละ 2,000 บาท</t>
  </si>
  <si>
    <t xml:space="preserve">การพัฒนาบุคลากรในศูนย์พัฒนาเด็กเล็ก </t>
  </si>
  <si>
    <t xml:space="preserve"> โครงการกิจกรรมขนมขยะ </t>
  </si>
  <si>
    <t xml:space="preserve">โครงการปลูกผักสวนครัวรั้วกินได้    </t>
  </si>
  <si>
    <t xml:space="preserve">โครงการแข่งขันกีฬาศูนย์พัฒนาเด็กเล็ก </t>
  </si>
  <si>
    <t xml:space="preserve">โครงการแข่งขันทักษะทางวิชาการ  </t>
  </si>
  <si>
    <t xml:space="preserve">โครงการปัจฉิมนิเทศพร้อมมอบเกียรติบัตร  </t>
  </si>
  <si>
    <t xml:space="preserve">โครงการทัศนศึกษา </t>
  </si>
  <si>
    <t xml:space="preserve">โครงการเรียนรู้ภาษาอาเซียน   </t>
  </si>
  <si>
    <t>โครงการเรียนรู้ประเพณีวันสารทเดือนสิบ</t>
  </si>
  <si>
    <t xml:space="preserve">โครงการเรียนรู้ภูมิปัญญาท้องถิ่น  </t>
  </si>
  <si>
    <t xml:space="preserve">โครงการวันเด็กแห่งชาติ </t>
  </si>
  <si>
    <t xml:space="preserve">โครงการเรียนรู้วันลอยกระทง </t>
  </si>
  <si>
    <t xml:space="preserve">โครงการเรียนรู้วันขึ้นปีใหม่ </t>
  </si>
  <si>
    <t xml:space="preserve">โครงการเรียนรู้วันพ่อแห่งชาติ  </t>
  </si>
  <si>
    <t xml:space="preserve">โครงการเรียนรู้วันเข้าพรรษา </t>
  </si>
  <si>
    <t xml:space="preserve">โครงการหนูน้อยนักประหยัด  </t>
  </si>
  <si>
    <t>โครงการเรียนรู้วันแม่แห่งชาติ</t>
  </si>
  <si>
    <t xml:space="preserve">โครงการส่งเสริมคุณธรรม จริยธรรม </t>
  </si>
  <si>
    <t>เพื่อจ่ายเป็นค่าจัดกิจกรรมพัฒนาผู้เรียนตามแผนจัดการศึกษาของ ศพด.ชุมชนวัดสมัยสุวรรณ :</t>
  </si>
  <si>
    <t xml:space="preserve">เพื่อจ่ายเป็นค่าจัดกิจกรรมพัฒนาผู้เรียนตามแผนจัดการศึกษาของ ศพด.ชุมชนวัดสมัยสุวรรณ : โครงการกิจกรรมขนมขยะ </t>
  </si>
  <si>
    <t>ศพด.ฯ</t>
  </si>
  <si>
    <t>ศพดฯ</t>
  </si>
  <si>
    <t>สำนักงานปลัด/ศพด.ฯ</t>
  </si>
  <si>
    <t>ค่าจัดซื้ออาหารเสริม (นม)ให้แก่
 เด็กเล็ก ศพด.ชุมชนวัดสมัยสุวรรณ จำนวน 256 คน ๆ ละ 7 บาท</t>
  </si>
  <si>
    <t xml:space="preserve">การจัดซื้ออาหารเสริม (นม)ให้แก่
 เด็กเล็ก ศพด.ชุมชนวัดสมัยสุวรรณ 
</t>
  </si>
  <si>
    <t>ค่าจัดซื้ออาหารเสริม (นม)ให้แก่เด็กอนุบาล-ประถมศึกษาปีที่ 6 โรงเรียนวัดสมัยสุวรรณ จำนวน 921 คน ๆ ละ 7 บาท</t>
  </si>
  <si>
    <t>โรงเรียนวัดสมัยสุวรรณ</t>
  </si>
  <si>
    <t xml:space="preserve">การจัดซื้ออาหารเสริม (นม)ให้แก่เด็กอนุบาล-ประถมศึกษาปีที่ 6 โรงเรียนวัดสมัยสุวรรณ </t>
  </si>
  <si>
    <t xml:space="preserve">เงินอุดหนุนสนับสนุนอาหารกลางวันให้แก่เด็กอนุบาล-ประถมศึกษาปีที่ 6 โรงเรียนวัดสมัยสุวรรณ 
    </t>
  </si>
  <si>
    <t>เงินอุดหนุนสนับสนุนอาหารกลางวันให้แก่เด็กอนุบาล-ประถมศึกษาปีที่ 6 โรงเรียนวัดสมัยสุวรรณ จำนวน 921 คน ในอัตราคนละ 20 บาท จำนวน 200 วัน</t>
  </si>
  <si>
    <t>ค่าใช้จ่ายโครงการเข้าค่ายภาษาอังกฤษภาคฤดูร้อนเพื่อรองรับอาเซียน เช่น ค่าป้ายประชาสัมพันธ์ ค่าจัดเตรียมสถานที่ ค่าวัสดุอุปกรณ์ ค่าอาหารและเครื่องดื่ม ฯลฯ</t>
  </si>
  <si>
    <t>โครงการบรรพชาสามเณรภาคฤดูร้อน</t>
  </si>
  <si>
    <t>ค่าใช้จ่ายโครงการบรรพชาสามเณรภาคฤดูร้อน เพื่อส่งเสริมคุณธรรม จริยธรรม เช่น ค่าป้ายประชาสัมพันธ์ ค่าจัดเตรียมสถานที่ ค่าวัสดุอุปกรณ์ ค่าอาหารและเครื่องดื่ม ฯลฯ</t>
  </si>
  <si>
    <t>ค่าใช้จ่ายในการควบคุมโรคระบาดต่าง ๆ เช่น ค่าประชาสัมพันธ์ ค่าเคมีภัณฑ์ ค่าวัสดุอุปกรณ์ ฯลฯ</t>
  </si>
  <si>
    <t xml:space="preserve">ค่าใช้จ่ายในการควบคุมโรคระบาดต่าง ๆ </t>
  </si>
  <si>
    <t>ค่าประชาสัมพันธ์ ค่าวัคซีน ค่าเคมีภัณฑ์ ค่าวัสดุอุปกรณ์ ฯลฯ</t>
  </si>
  <si>
    <t xml:space="preserve">ค่าใช้จ่ายในการควบคุมป้องกันโรคพิษสุนัขบ้า </t>
  </si>
  <si>
    <t>เงินสนับสนุนการพัฒนาสาธารณสุขในเขตอบต.สองแพรก โดยจัดสรรเป็นค่าดำเนินงานของอสม.จำนวน 9 หมู่บ้านๆ ละ 15,000 บาท</t>
  </si>
  <si>
    <t xml:space="preserve">เงินสนับสนุนการพัฒนาสาธารณสุขในเขตอบต.สองแพรก </t>
  </si>
  <si>
    <t>ค่าใช้จ่ายในการช่วยเหลือซ่อมแซมบ้านผู้ยากไร้ไม่มีผู้ดูแล  (ตามอำนาจหน้าที่ขององค์การบริหารส่วนตำบลด้านการสังคมสงเคราะห์) ตามหนังสือกรมการปกครอง ที่ มท 0313.4/ว3050 ลงวันที่ 22 กุมภาพันธ์ 2543</t>
  </si>
  <si>
    <t>โครงการฝังกลบขยะ</t>
  </si>
  <si>
    <t xml:space="preserve">เพื่อจ่ายเป็นค่าฝังกลบขยะมูลฝอย </t>
  </si>
  <si>
    <t>บ่อขยะ อบต.ฯ</t>
  </si>
  <si>
    <t>โครงการครอบครัวอบอุ่น 3 วัย</t>
  </si>
  <si>
    <t>ค่าใช้จ่ายโครงการครอบครัวอบอุ่น 3 วัย เช่น ค่าป้ายประชาสัมพันธ์ ค่าจัดเตรียมสถานที่ ค่าวัสดุอุปกรณ์ ค่าอาหารเครื่องดื่ม ฯลฯ</t>
  </si>
  <si>
    <t>โครงการค่ายเยาวชนสัมพันธ์</t>
  </si>
  <si>
    <t xml:space="preserve"> ค่าใช้จ่ายโครงการค่ายเยาวชนสัมพันธ์ เช่น ค่าป้ายประชาสัมพันธ์ ค่าจัดเตรียมสถานที่ ค่าวัสดุอุปกรณ์ ค่าอาหารเครื่องดื่ม ฯลฯ</t>
  </si>
  <si>
    <t>โครงการยุติความรุนแรงในครอบครัว</t>
  </si>
  <si>
    <t>ค่าใช้จ่ายโครงการยุติความรุนแรงในครอบครัว เช่น ค่าป้ายประชาสัมพันธ์ ค่าจัดเตรียมสถานที่ ค่าวัสดุอุปกรณ์ ค่าอาหารเครื่องดื่ม ฯลฯ</t>
  </si>
  <si>
    <t>โครงการส่งเสริมภาวะผู้นำและบทบาทสตรี</t>
  </si>
  <si>
    <t>ค่าใช้จ่ายโครงการส่งเสริมภาวะผู้นำและบทบาทสตรี เช่น ค่าป้ายประชาสัมพันธ์ ค่าจัดเตรียมสถานที่ ค่าวัสดุอุปกรณ์ ค่าอาหารเครื่องดื่ม ฯลฯ</t>
  </si>
  <si>
    <t>โครงการอบรมวินัยจราจร</t>
  </si>
  <si>
    <t>ค่าใช้จ่ายในการจัดโครงการอบรมวินัยจราจรสำหรับเด็กและเยาวชน เช่น ค่าป้ายไวนิลโครงการ ค่าถ่ายสำเนาเอกสาร ค่าวัสดุอุปกรณ์ต่าง ๆ ฯลฯ</t>
  </si>
  <si>
    <t xml:space="preserve">อุดหนุนโรงเรียนวัดสมัยสุวรรณเพื่อป้องกันปัญหายาเสพติดในโรงเรียน  </t>
  </si>
  <si>
    <t xml:space="preserve">อุดหนุนโรงเรียนชัยบุรีพิทยาเพื่อป้องกันปัญหายาเสพติดในโรงเรียน  </t>
  </si>
  <si>
    <t xml:space="preserve">อุดหนุนโรงเรียนชัยบุรีพิทยาตามโครงการอบรมลูกเสือสามัญรุ่นใหญ่ต้านภัยยาเสพติด
 </t>
  </si>
  <si>
    <t>โรงเรียนชัยบุรีพิทยา</t>
  </si>
  <si>
    <t>อุดหนุนโรงเรียนวัดสมัยสุวรรณตามโครงการรณรงค์ป้องกันปัญหายาเสพติดในสถานศึกษา</t>
  </si>
  <si>
    <t>ค่าใช้จ่ายในการจัดการแข่งขันกีฬาประจำปี เช่น ค่าประชาสัมพันธ์ ค่าจัดเตรียมสถานที่และสนามแข่งขัน ค่าวัสดุอุปกรณ์กีฬา ค่าตอบแทนคณะกรรมการ ค่าชุดกีฬา ค่าถ้วยรางวัล เหรียญรางวัล ค่าเบี้ยเลี้ยง ค่าอาหารและเครื่องดื่ม ฯลฯ</t>
  </si>
  <si>
    <t>โครงการแข่งขันกีฬาเพื่อต่อต้านยาเสพติด (กีฬาลีก)</t>
  </si>
  <si>
    <t>ค่าใช้จ่ายโครงการแข่งขันกีฬาเพื่อต่อต้านยาเสพติด (กีฬาลีก) เช่น ค่าวัสดุอุปกรณ์กีฬา ค่าชุดกีฬา ค่าเบี้ยเลี้ยง ค่าอาหารและเครื่องดื่ม ฯลฯ</t>
  </si>
  <si>
    <t>โครงการส่งนักกีฬาเข้าร่วมการแข่งขันในกรณีที่หน่วยงานอื่นจัดและเชิญเข้าร่วม</t>
  </si>
  <si>
    <t>ค่าใช้จ่ายโครงการส่งนักกีฬาเข้าร่วมการแข่งขันในกรณีที่หน่วยงานอื่นจัดและเชิญเข้าร่วม เช่น ค่าวัสดุอุปกรณ์กีฬา ค่าชุดกีฬา ค่าเบี้ยเลี้ยง ค่าอาหารและเครื่องดื่ม ฯลฯ</t>
  </si>
  <si>
    <t>ตามที่หน่วยงานต่างๆเชิญเข้าร่วม</t>
  </si>
  <si>
    <t>โครงการส่งนักกีฬาเข้าร่วมกีฬาไทคัพ</t>
  </si>
  <si>
    <t>ค่าใช้จ่ายโครงการส่งนักกีฬาเข้าร่วมกีฬาไทคัพ เช่น ค่าวัสดุอุปกรณ์กีฬา ค่าชุดกีฬา ค่าเบี้ยเลี้ยง ค่าอาหารและเครื่องดื่ม ฯลฯ</t>
  </si>
  <si>
    <t>โครงการส่งนักกีฬาเข้าร่วมกีฬาอำเภอประจำปี 2558</t>
  </si>
  <si>
    <t>ค่าใช้จ่ายโครงการส่งนักกีฬาเข้าร่วมกีฬาอำเภอประจำปี 2558 เช่น ค่าวัสดุอุปกรณ์กีฬา ค่าชุดกีฬา ค่าเบี้ยเลี้ยง ค่าอาหารและเครื่องดื่ม ฯลฯ</t>
  </si>
  <si>
    <t>ค่าจัดซื้อวัสดุกีฬาสำหรับหมู่บ้าน หมู่บ้านละ 10,000 บาท จำนวน 9 หมู่บ้าน</t>
  </si>
  <si>
    <t>หมู่บ้านต่าง ๆในตำบลสองแพรก</t>
  </si>
  <si>
    <t xml:space="preserve">อุดหนุนอำเภอชัยบุรีตามโครงการจัดการแข่งขันกรีฑานักเรียน นักศึกษาและประชาชนประจำปี 2558
</t>
  </si>
  <si>
    <t xml:space="preserve"> เงินอุดหนุนอำเภอชัยบุรีในการจัดการแข่งขันกรีฑานักเรียน นักศึกษาและประชาชน ตามหนังสือำเภอชัยบุรีที่ สฎ 1818/408 ลงวันที่ 18 มิถุนายน 2557</t>
  </si>
  <si>
    <t xml:space="preserve">เงินอุดหนุนหมุ่บ้านต่างๆ ในการส่งทีมเข้าร่วมแข่งขันประจำปี 2558
</t>
  </si>
  <si>
    <t>เงินอุดหนุนหมู่บ้านต่าง ๆ ในการส่งทีมเข้าร่วมแข่งขัน ประจำปี 2558 ในการส่งเสริมการเล่นกีฬา ไม่เกินหมู่บ้านละ 20,000 บาท จำนวน 9 หมู่บ้าน</t>
  </si>
  <si>
    <t>โรงเรียนวัสมัยสุวรรณ</t>
  </si>
  <si>
    <t>โครงการจัดงานประเพณีชักพระบก สรงน้ำพระ รดน้ำผู้สูงอายุ ในวันปากปีปากเดือน</t>
  </si>
  <si>
    <t>ค่าใช้จ่ายโครงการจัดงานประเพณีซักพระบก สรงน้ำพระ รถน้ำผู้สูงอายุฯ ในวันปากปีปากเดือน เช่น ค่าประชาสัมพันธ์ ค่าจัดเตรียมสถานที่ ค่าวัสดุอุปกรณ์ ค่าอาหารเครื่องดื่ม ฯลฯ</t>
  </si>
  <si>
    <t>วัดสมัยสุวรรณ</t>
  </si>
  <si>
    <t>โครงการจัดงานวันเด็กร่วมกับโรงเรียนวัดสมัยสุวรรณ</t>
  </si>
  <si>
    <t>ค่าใช้จ่ายโครงการจัดงานวันเด็กร่วมกับโรงเรียนวัดสมัยสุวรรณ เช่น ค่าประชาสัมพันธ์ ค่าจัดเตรียมสถานที่ ค่าวัสดุอุปกรณ์ ค่าอาหารเครื่องดื่ม ฯลฯ</t>
  </si>
  <si>
    <t>ค่าใช้จ่ายโครงการประเพณีวันลอยกระทง เช่น ค่าประชาสัมพันธ์ ค่าจัดเตรียมสถานที่ ค่าวัสดุอุปกรณ์ ค่าอาหารเครื่องดื่ม ฯลฯ</t>
  </si>
  <si>
    <t>ค่าใช้จ่ายโครงการประเพณีวันสารทเดือนสิบ เช่น ค่าประชาสัมพันธ์ ค่าจัดเตรียมสถานที่ ค่าวัสดุอุปกรณ์ ค่าอาหารเครื่องดื่ม ฯลฯ</t>
  </si>
  <si>
    <t>โครงการส่งเสริม อนุรักษ์ ศิลปวัฒนธรรม และภูมิปัญญาท้องถิ่น</t>
  </si>
  <si>
    <t>ค่าใช้จ่ายโครงการส่งเสริม อนุรักษ์ ศิลปวัฒนธรรมและภูมิปัญญาท้องถิ่น เช่น ค่าประชาสัมพันธ์ ค่าจัดเตรียมสถานที่ ค่าวัสดุอุปกรณ์ ค่าอาหารเครื่องดื่ม ฯลฯ</t>
  </si>
  <si>
    <t>โครงการก่อสร้างถนน คสล.สายคลองโซง หมู่ที่ 7 บ้านคลองโซง</t>
  </si>
  <si>
    <t xml:space="preserve"> ค่าโครงการก่อสร้างถนนคสล.สายคลองโซง หมู่ที่ 7 บ้านคลองโซง ขนาดกว้าง 5.00 เมตร หนา 0.15 เมตร ยาว 450.00 เมตร หรือผิวจราจรไม่น้อยกว่า 2,250 ตารางเมตร พร้อมป้ายโครงการจำนวน 1 ป้าย ตามแบบแปลนองค์การบริหารส่วนตำบลสองแพรก</t>
  </si>
  <si>
    <t>หมู่ที่ 7</t>
  </si>
  <si>
    <t>โครงการก่อสร้างถนน คสล.สายนาตก หมู่ที่ 1 บ้านโตรม</t>
  </si>
  <si>
    <t>หมู่ที่ 1</t>
  </si>
  <si>
    <t>ค่าโครงการก่อสร้างถนนคสล.สายนาตก หมู่ที่ 1 บ้านโตรม ขนาดกว้าง 5.00 เมตร หนา 0.15 เมตร ยาว 200.00 เมตร หรือผิวจราจรไม่น้อยกว่า 1,000 ตารางเมตร พร้อมป้ายโครงการจำนวน 1 ป้าย ตามแบบแปลนองค์การบริหารส่วนตำบลสองแพรก</t>
  </si>
  <si>
    <t>โครงการก่อสร้างถนน คสล.สายนาเหนือ หมู่ที่ 5 บ้านหารยาง</t>
  </si>
  <si>
    <t>ค่าโครงการก่อสร้างถนนคสล.สายนาเหนือ หมู่ที่ 5 บ้านหารยาง ขนาดกว้าง 5.00 เมตร หนา 0.15 เมตร ยาว 250.00 เมตร หรือผิวจราจรไม่น้อยกว่า 1,250 ตารางเมตร พร้อมป้ายโครงการจำนวน 1 ป้าย ตามแบบแปลนองค์การบริหารส่วนตำบลสองแพรก</t>
  </si>
  <si>
    <t>หมู่ที่ 5</t>
  </si>
  <si>
    <t>โครงการก่อสร้างถนน คสล.สายบนควน หมู่ที่ 9 บ้านย่านยูง</t>
  </si>
  <si>
    <t>ค่าโครงการก่อสร้างถนนคสล.สายบนควน หมู่ที่ 9 บ้านย่านยูง ขนาดกว้าง 4.00 เมตร หนา 0.15 เมตร ยาว 220.00 เมตร หรือผิวจราจรไม่น้อยกว่า 880 ตารางเมตร พร้อมป้ายโครงการจำนวน 1 ป้าย ตามแบบแปลนองค์การบริหารส่วนตำบลสองแพรก</t>
  </si>
  <si>
    <t xml:space="preserve"> หมู่ที่ 9</t>
  </si>
  <si>
    <t>โครงการก่อสร้างถนน คสล.สายหูเชี่ยว หมู่ที่ 8 บ้านหูเชี่ยว</t>
  </si>
  <si>
    <t>ค่าโครงการก่อสร้างถนนคสล.สายหูเชี่ยว หมู่ที่ 8 บ้านหูเชี่ยว ขนาดกว้าง 6.00 เมตร หนา 0.15 เมตร ยาว 200.00 เมตร หรือผิวจราจรไม่น้อยกว่า 1,200 ตารางเมตร พร้อมป้ายโครงการจำนวน 1 ป้าย ตามแบบแปลนองค์การบริหารส่วนตำบลสองแพรก</t>
  </si>
  <si>
    <t>หมู่ที่ 8</t>
  </si>
  <si>
    <t xml:space="preserve"> ค่าโครงการก่อสร้างรางระบายน้ำ คสล.สาย รพช.-บ้านคลองศอก หมู่ที่ 2 บ้านคลองศอก ขนาดผนังสูง 0.80เมตร ความกว้างของท้องรางระบายน้ำ 0.30เมตร วางท่อ คสล.ขนาด 0.60 เมตร ความยาวรวม 420.00 เมตร พร้อมป้ายโครงการจำนวน 1 ป้าย ตามแบบแปลนองค์การบริหารส่วนตำบลสองแพรก</t>
  </si>
  <si>
    <t>โครงการก่อสร้างรางระบายน้ำ คสล.สาย รพช.-บ้านคลองศอก หมู่ที่ 2 บ้านคลองศอก</t>
  </si>
  <si>
    <t>หมู่ที่ 2</t>
  </si>
  <si>
    <t>โครงการปรับปรุงซ่อมแซมถนนสายทุ่งหลา-ต้นเหรียง หมู่ที่ 8</t>
  </si>
  <si>
    <t>ค่าโครงการปรับปรุงซ่อมแซมถนนสายทุ่งหลา-ต้นเหรียง หมู่ที่ 8 ขนาดกว้าง 5.00 เมตร ยาว 1,550 เมตร พร้อมป้ายโครงการจำนวน 1 ป้าย ตามแบบแปลนองค์การบริหารส่วนตำบลสองแพรก</t>
  </si>
  <si>
    <t>ค่าใช้จ่ายในการจัดโครงการตรวจวิเคราะห์ปริมาณธาตุอาหารในดิน เช่น ค่าชุดตรวจวิเคราะห์ปริมาณธาตุอาหารในดิน ค่าป้ายไวนิลโครงการ ค่าใช้จ่ายในการอบรมให้ความรู้ ฯลฯ</t>
  </si>
  <si>
    <t>สำนักงานปลัด/เกษตรอำเภอชัยบุรี</t>
  </si>
  <si>
    <t>ค่าใช้จ่ายในการจัดโครงการสนับสนุนการดำเนินงานของกลุ่มยุวเกษตร โรงเรียนวัดสมัยสุวรรณ เช่น ค่าป้ายไวนิลโครงการ ค่าวัสดุอุปกรณ์ต่าง ๆ ฯลฯ</t>
  </si>
  <si>
    <t>โครงการสนับสนุนการดำเนินงานศูนย์บริการและถ่ายทอดเทคโนโลยีการเกษตรประจำตำบลสองแพรก</t>
  </si>
  <si>
    <t>ศูนย์บริการและถ่ายทอดเทคโนโลยีการเกษตรประจำตำบลสองแพรก</t>
  </si>
  <si>
    <t>โครงการขุดลอกสระน้ำควนเพชรแก้ว หมู่ที่ 4</t>
  </si>
  <si>
    <t>ค่าโครงการขุดลอกสระน้ำควนเพชรแก้ว หมู่ที่ 4 ขนาดกว้าง 20 เมตร ยาว 40 เมตร ลึก 250 เมตร พร้อมป้ายโครงการจำนวน 1 ป้าย ตามแบบแปลนองค์การบริหารส่วนตำบลสองแพรก</t>
  </si>
  <si>
    <t>หมู่ที่ 4</t>
  </si>
  <si>
    <t>โครงการคืนผืนป่าให้ชุมชน</t>
  </si>
  <si>
    <t xml:space="preserve"> ค่าใช้จ่ายในการจัดกิจกรรมปลูกป่าเฉลิมพระเกียรติ(วันพ่อ/วันแม่) เช่น ค่าพันธ์ไม้ ค่าป้ายประชาสัมพันธ์โครงการ ฯลฯ</t>
  </si>
  <si>
    <t>เบี้ยยังชีพผู้ป่วยเอดส์</t>
  </si>
  <si>
    <t>งินสวัสดิการสงเคราะห์ผู้ป่วยโรคเอดส์ ให้แก่ผู้ป่วยที่แพทย์ได้รับรองและทำการวินิจฉัยแล้ว ที่ได้รับการคัดเลือก ตามระเบียบกระทรวงมหาดไทย ว่าด้วยการจ่ายเงินสงเคราะห์เพื่อการยังชีพของ อปท. พ.ศ. 2548 ในเขตตำบลสองแพรก</t>
  </si>
  <si>
    <t xml:space="preserve">เงินสมทบเข้าระบบกองทุนหลักประกันสุขภาพ </t>
  </si>
  <si>
    <t xml:space="preserve">กองทุนหลักประกันสุขภาพตำบลสองแพรก </t>
  </si>
  <si>
    <t xml:space="preserve">ค่าธรรมเนียนและค่าลงทะเบียนต่างๆ </t>
  </si>
  <si>
    <t>เพื่อจ่ายเป็นค่าธรรมเนียมและลงทะเบียนต่าง ๆ ของ อบต.สองแพรก</t>
  </si>
  <si>
    <t>ค่าใช้จ่ายในการติดตั้งออกแบบเว็ปไซด์ของอบต. ค่าบริการพื้นที่เว็ปไซด์ ค่าจดทะเบียนโดเมน</t>
  </si>
  <si>
    <t xml:space="preserve">การติดตั้งออกแบบเว็ปไซด์ของอบต. </t>
  </si>
  <si>
    <t xml:space="preserve">เพื่อจ่ายเป็นค่าจัดกิจกรรมพัฒนาผู้เรียนตามแผนจัดการศึกษาของ ศพด.ชุมชนวัดสมัยสุวรรณ : โครงการปลูกผักสวนครัวรั้วกินได้  </t>
  </si>
  <si>
    <t xml:space="preserve">เพื่อจ่ายเป็นค่าจัดกิจกรรมพัฒนาผู้เรียนตามแผนจัดการศึกษาของ ศพด.ชุมชนวัดสมัยสุวรรณ :โครงการแข่งขันกีฬาศูนย์พัฒนาเด็กเล็ก </t>
  </si>
  <si>
    <t>เพื่อจ่ายเป็นค่าจัดกิจกรรมพัฒนาผู้เรียนตามแผนจัดการศึกษาของ ศพด.ชุมชนวัดสมัยสุวรรณ :โครงการแข่งขันทักษะทางวิชาการ</t>
  </si>
  <si>
    <t xml:space="preserve">เพื่อจ่ายเป็นค่าจัดกิจกรรมพัฒนาผู้เรียนตามแผนจัดการศึกษาของ ศพด.ชุมชนวัดสมัยสุวรรณ :โครงการปัจฉิมนิเทศพร้อมมอบเกียรติบัตร  </t>
  </si>
  <si>
    <t>เพื่อจ่ายเป็นค่าจัดกิจกรรมพัฒนาผู้เรียนตามแผนจัดการศึกษาของ ศพด.ชุมชนวัดสมัยสุวรรณ :โครงการส่งเสริมคุณธรรม จริยธรรม</t>
  </si>
  <si>
    <t>เพื่อจ่ายเป็นค่าจัดกิจกรรมพัฒนาผู้เรียนตามแผนจัดการศึกษาของ ศพด.ชุมชนวัดสมัยสุวรรณ :โครงการเรียนรู้วันแม่แห่งชาติ</t>
  </si>
  <si>
    <t>เพื่อจ่ายเป็นค่าจัดกิจกรรมพัฒนาผู้เรียนตามแผนจัดการศึกษาของ ศพด.ชุมชนวัดสมัยสุวรรณ :โครงการหนูน้อยนักประหยัด</t>
  </si>
  <si>
    <t xml:space="preserve">เพื่อจ่ายเป็นค่าจัดกิจกรรมพัฒนาผู้เรียนตามแผนจัดการศึกษาของ ศพด.ชุมชนวัดสมัยสุวรรณ :โครงการเรียนรู้วันพ่อแห่งชาติ  </t>
  </si>
  <si>
    <t>เพื่อจ่ายเป็นค่าจัดกิจกรรมพัฒนาผู้เรียนตามแผนจัดการศึกษาของ ศพด.ชุมชนวัดสมัยสุวรรณ :โครงการเรียนรู้วันขึ้นปีใหม่</t>
  </si>
  <si>
    <t xml:space="preserve">เพื่อจ่ายเป็นค่าจัดกิจกรรมพัฒนาผู้เรียนตามแผนจัดการศึกษาของ ศพด.ชุมชนวัดสมัยสุวรรณ :โครงการเรียนรู้วันลอยกระทง </t>
  </si>
  <si>
    <t xml:space="preserve">เพื่อจ่ายเป็นค่าจัดกิจกรรมพัฒนาผู้เรียนตามแผนจัดการศึกษาของ ศพด.ชุมชนวัดสมัยสุวรรณ :โครงการวันเด็กแห่งชาติ </t>
  </si>
  <si>
    <t xml:space="preserve">เพื่อจ่ายเป็นค่าจัดกิจกรรมพัฒนาผู้เรียนตามแผนจัดการศึกษาของ ศพด.ชุมชนวัดสมัยสุวรรณ :โครงการเรียนรู้ภูมิปัญญาท้องถิ่น  </t>
  </si>
  <si>
    <t>เพื่อจ่ายเป็นค่าจัดกิจกรรมพัฒนาผู้เรียนตามแผนจัดการศึกษาของ ศพด.ชุมชนวัดสมัยสุวรรณ :โครงการเรียนรู้ประเพณีวันสารทเดือนสิบ</t>
  </si>
  <si>
    <t>ม.๑ ตำบลสองแพรก</t>
  </si>
  <si>
    <t xml:space="preserve">สนง.เกษตรอำเภอขัยบุรี </t>
  </si>
  <si>
    <t>โครงการสนับสนุนการดำเนินงานของกลุ่มยุวเกษตรกร โรงเรียนวัดสมัยสุวรรณ</t>
  </si>
  <si>
    <t xml:space="preserve">โครงการสายใยรักแห่งครอบครัวโดยประยุกต์ใซ้เศรษฐกิจพอเพียง </t>
  </si>
  <si>
    <t>ถ่ายทอดความร้และสนับสนุนปัจจัยการผลิต</t>
  </si>
  <si>
    <t>ม.๒,๙ ตำบลสองแพรก</t>
  </si>
  <si>
    <t>สำนักงานเกษตรอำเภอชัยบุรี</t>
  </si>
  <si>
    <t>การจัดเก็บข้อมูล จปฐ. ประจำปี 2558</t>
  </si>
  <si>
    <t>จัดเก็บข้อมูลทุกครัวเรือน ในตำบลสองแพรก</t>
  </si>
  <si>
    <t>ทุกหมู่บ้าน</t>
  </si>
  <si>
    <t>สนง.พัฒนา ชุมชนอ.ชัยบุรี</t>
  </si>
  <si>
    <t>นำเสนอผลการจัดเก็บ ข้อมูล จปฐ. ปี 2558</t>
  </si>
  <si>
    <t>นำเสนอการพัฒนาคุฌภาพ ชวิตของประชาชนในชนบท ต่อสาธารณชนระดับตำบล</t>
  </si>
  <si>
    <t>ระดับตำบล</t>
  </si>
  <si>
    <t>พัฒนาศูนย์เรียนรู้ชุมชน</t>
  </si>
  <si>
    <t>พัฒนาศูนข์เรียน2ชุมชนด้านเศรษฐกิจพอเพียง</t>
  </si>
  <si>
    <t>ม.2 ต. สองแพรก</t>
  </si>
  <si>
    <t>สนง.พัฒนาชุมชนอ.ชัยบุรี</t>
  </si>
  <si>
    <t>ตำบล สองนพรก</t>
  </si>
  <si>
    <t>รพ.สต. สองแพรก</t>
  </si>
  <si>
    <t>โครงการจัดทำสื่อ เผยแพร่ประขาสัมพันธ์ ด้านสุขภาพอนามัย</t>
  </si>
  <si>
    <t>โครงการสุขภาพดีวิถีไทย ควบคุมและป้องกัน โรคเบาหวาน / ควานดัน โลหิตสูง</t>
  </si>
  <si>
    <t>จัดทำสื่อ เผยแพร่ประขาสัมพันธ์ ด้านสุขภาพอนามัยให้ประซาชนได้รับข้อมูลข่าวสารด้านสาธารณสุข</t>
  </si>
  <si>
    <t>ตำบล สองแพรก</t>
  </si>
  <si>
    <t>โครงการปัองกับควบคุม โรคไข้เลือดออก</t>
  </si>
  <si>
    <t>โครงการป้องกันและ แก้ไขปัญหายาเสพติด</t>
  </si>
  <si>
    <t>๑.จัดกิจกรรมเพื่อพัฒนาศักยภาพ และทักษะอาฃีพให้แก่ผู้เข้ารับการ บำบัดรักษาและผู้ผ่านการ บำบัดรักษา                            2.จัดให้ผู้เสพ/ผู้ติดยาเสพติด เข้ารับการบำบัดรักษายาเสพติดและได้รับการปรับเปลี่ยนพฤติกรรม และมีการติดตามภายหลังการบำบัดรักษาไม่ให้กลับมาเสพซ้ำ</t>
  </si>
  <si>
    <t>โครงการส่งเสริมสุขภาพ ผู้สูงอายุ</t>
  </si>
  <si>
    <t>๑.ตรวจคัดกรองเบาหวานความดันโลหิตสูงในชุมชน                     ๒.ส่งต่อผู้ป่วยทึ่พบความผิดปกติ     ๓.อบรมปรับเปลี่ยนพฤติกรรมผู้ป่วยเบาหวานและความดันและกลุ่มเสี่ยง ๔.อบรม อ.ส.ม.ให้มีความรู้ในการปัองกันและควบคุมโรคเบาหวาน/ความดันโลหิตสูง        ๕.เยี่ยมผู้ป่วย โรคเบาหวาน/ความ ดันโลหิตสูงที่บ้าน</t>
  </si>
  <si>
    <t>๑.ประขุมแกนนำสำรวจปัญหานและความต้องการของผู้สูงอายุ      ๒.ให้บริการทางด้านสาธารณสุข โดยเน้นทางด้านสุขภาพใบเชิงรุกมากขึ้นเข่น มีการคัดกรองสุขภาพ ให้การดูแล ให้คำปรึกษาด้าบสุขภาพแก่ผู้สูงอายุ โดยให้บริการในลักษณะองค์รวม ให้ครอบคลุมทุกๆ ด้าน     ๓.ติดตามเยี่ยมบ้านผู้สูงอายุที่มีปีญหาสุขภาพ โดยเจ้าหน้าที่ร่วมกับแกนนำส่งเสริมสุขภาพผู้สูงอายุ และสมาชิกชมรมผู้สูงอายุผู้สูงอายุ       4.จัด/ร่วมกิจกรรมเพื่อคุณภาพชีวิตผู้สูงอายุ เข่น กิจกรรมการออกกำลังกาย  กิจกรรมด้านศาสนา ,กิจกรรม ทางสังคม และสันทนาการผู้สูงอายุ-จัดกิจกรรมแลกเปลี่ยนเรียนรู้ ระหว่างสมาซิกในขมรมผู้สูงอายุ  เพื่อให้ผู้สูงอายุได้มีการรวบรวมและ ถ่ายทอดภูมิปัญญาให้กับคนใบชุมชน,กิจกรรมส่งเสริมกลุ่มการอาชีพ ของสมาชิกขมรมผู้สูงอายุ เซ่น การ ทำสวนสมุนไพร การนวด หรือ สิ่งประดิษฐ์ต่างๆ โดยประสานความ ร่วมมือวิทยากรจาก อบต. สำนักงาน พัฒนาชุมขน และศูนย์การศึกษา นอกโรงเรียน</t>
  </si>
  <si>
    <t>โครงการส่งเสริมและ สนับสนุนการจัดการ สุขภาพภาคประชาชน</t>
  </si>
  <si>
    <t>1.อบรมเซิงปฏิบัติการบุคลากร สาธารณสุข เรื่องการขับเคลื่อนงาน สุขภาพภาคประชาชน                ๒.จัดทำฐานข้อมล อสม. ระดับ ตำบล                                   ๓.จัดกิจกรรมอบรมพัฒนาศักยภาพ อสม. ในการดำเนินงานดัาบสุขภาพ ในพื้นที่                                 ๓.จัดประชุมสัญจรชมรม อสม. เป้าหมาย จนท.ระดับอำเภอ ตำบล ประธานชมรม อสม.ตำบล/หมู่บ้าน</t>
  </si>
  <si>
    <t>โครงการสนับสนุนการ พัฒนางานสาธารณสุข มูลฐาน</t>
  </si>
  <si>
    <t>จัดตังศูนย์ ศสมช.ในตำบลสองนพรก เพื่อให้บริการแก่ประขาขน</t>
  </si>
  <si>
    <t>โครงการพัฒนาระบบ บริการแพทย์แผนไทย</t>
  </si>
  <si>
    <t>๑.จัดอบรมอาสาสมัครสาธารณสุข ประจำหมู่บ้าน (อสม.) เรื่องการนวดขั้นพื้นฐานและการใซ้สมุนไพร ๒.ส่งเสริมการรักษาโดยภูมิปัญญา ท้องถิ่น                                 ๓.จัดทำชมรมแพทย์แผนไทยแบบ ยั่งยืน                                   ๔.ปลูกพืขสมุนไพรสาธิต พร้อม แนะนำสรรพคุณ</t>
  </si>
  <si>
    <t>โครงการจัดหาพาหนะ หรืออุปกรณ์สำหรับผู้พิการ</t>
  </si>
  <si>
    <t>จัดหาอุปกรณ์เครื่องช่วยความพิการ สำหรับเด็กและคนพิการทางการ เคลื่อนไหว ได้แก่ ไม้เท้า วอล์คเกอร์ รถเข็น เก้าอี้อาบนํ้า เก้าอี้สุฃภัณฑ์ ไม้ค้ำยัน ฟูกนอน</t>
  </si>
  <si>
    <t>รพ.สต.สองแพรก</t>
  </si>
  <si>
    <t>โครงการจัดหาอุปกรณ์ การป้องกันและบรรเทา สาธารณภัย</t>
  </si>
  <si>
    <t>จัดหาวัสดุอุปกรณ์ที่ใช้ในการปัองกัน และบรรเทาสาธารณภัย</t>
  </si>
  <si>
    <t>โครงการอบรมเพิ่มพูน ประสิทธิภาพผู้สูงอายุ แลกเปลี่ยนเรียนรู้ส่งเสริมอาขีพของ ผู้สูงอายุ</t>
  </si>
  <si>
    <t>๑. จัดอบรม/สัมมนาเจ้าหน้าที่ที่ เกี่ยวข้องและผู้สูงอายุ                  ๒. แลกเปลี่ยนเรียนรู้หัตถกรรมของ ชมรมผู้สูงอายุและส่งเสริมอาชีพของผู้สูงอายุ                             ๓. ศึกษาดูงานชมรมผู้สูงอายุ</t>
  </si>
  <si>
    <t>โครงการอินเตอร์เน็ตตำบล</t>
  </si>
  <si>
    <t>ส่งเสริมการจัดการเรียนรู้</t>
  </si>
  <si>
    <t>กศน.ตำบลสองแพรก</t>
  </si>
  <si>
    <t>กศน.อำเภอชัยบุรี</t>
  </si>
  <si>
    <t>โครงการพัฒนา กศน.ตำบล</t>
  </si>
  <si>
    <t>การจัดการเรียนการสอนให้มีประสิทธิภาพ</t>
  </si>
  <si>
    <t>โครงการส่งเสริมด้านอาชีพเพื่อการมีงานทำ</t>
  </si>
  <si>
    <t xml:space="preserve">ค่าใช้จ่ายในการจัดกิจกรรมของศูนย์บริการและถ่ายทอดเทคโนโลยีการเกษตรฯ เช่น ค่าป้ายไวนิล บอร์ดประชาสัมพันธ์ ฯลฯ
</t>
  </si>
  <si>
    <t>การสนับสนุนส่งเสริมให้มีรายได้</t>
  </si>
  <si>
    <t>การมีสถานที่เอื้ออำนวยต่อการจัดกิจกรรม</t>
  </si>
  <si>
    <t>กศน. ตำบลสองแพรก</t>
  </si>
  <si>
    <t>โครงการศูนย์ฝึกอาชีพชุมชน</t>
  </si>
  <si>
    <t>การส่งเสริมอาชีพของประชาชนในชุมชน</t>
  </si>
  <si>
    <t>โครงการ 1 ตำบล 1 ศูนย์การเรียนรู้</t>
  </si>
  <si>
    <t>การส่งเสริมกิจกรรมในชุมชน</t>
  </si>
  <si>
    <t>โครงการจัดหาสื่อการเรียนการสอน</t>
  </si>
  <si>
    <t>การมีสื่อที่เพียงพอต่อความต้องการ</t>
  </si>
  <si>
    <t xml:space="preserve">โครงการปรับปรุงภูมิทัศน์ </t>
  </si>
  <si>
    <t>กศน. อำเภอชัยบุรี</t>
  </si>
  <si>
    <t>โครงการค่าย อาเซียน</t>
  </si>
  <si>
    <t>จัดกิจกรรมเข้าค่ายพัฒนา คุณภาพผู้เรียนในการ เตรียมความพร้อมสู่ ประชาคมเซียนโดยจัด กิจกรรมเป็นฐานกิจกรรม จำนวน ๘ ฐาน       (นักเรียนป.5 จำนวน 96คน)    ฐานที่ 1. กิจกรรมรู้จัก ภาษาอาเซียนฐานที่2.กิจกรรมการ เรียนรู้อาเซียน ฐานที่3. วัฒนธรรมและ ภาษา ฐานที่ 4 Sing a Song    ฐานที่ 5 อาหาร (Food) ฐานที่ 6 กีฬาและการละเล่น               ฐานที่ 7 Art &amp; Craft            ฐานที่ 8 Language &amp; Expression</t>
  </si>
  <si>
    <t>โรงเรียนวัดสมัย สุวรรณ</t>
  </si>
  <si>
    <t>ติวเข้มเพิ่มผลสัมฤทธิ์ o - net ม.3 และ ม.6</t>
  </si>
  <si>
    <t>จัดกิจกรรมติวเข้ม o- net ม.3 และ ม.6</t>
  </si>
  <si>
    <t>รร.ชัยบุรีพิทยา</t>
  </si>
  <si>
    <t>สอนปรับพื้นฐานนักเรียนชั้น ม.1,ม.4</t>
  </si>
  <si>
    <t>จัดกิจกรรมสอนปรับพื้นฐานนักเรียนชั้น ม.1,ม.4</t>
  </si>
  <si>
    <t>ค่ายพุทธรรม</t>
  </si>
  <si>
    <t>จัดค่ายพุทธรรม</t>
  </si>
  <si>
    <t>โครงการส่งเสริมอาซีพการทำยางแผนคุณภาพดี</t>
  </si>
  <si>
    <t>อบรมเกษตรกรการทำ ยางแผ่นคุณภาพดี</t>
  </si>
  <si>
    <t>1.สำรวจความชุกชุมลูกน้ำยุงลาย  ๒.กำจัดตัวแก่นและลูกนำยุงลาย     3.ทำลายแหล่งเพาะพันธ์ทุกวันศุกร์ทางกายภาพ,ทางชึวภาพ,ทางเคมี  ๔.ออกควบคุมและสอบสวนโรคเมื่อ ได้รับรายงาน                           ๕.รณรงค์ บ้าน วัด โรงเรียนปลอด ยุงลายครั้งที่ ๑ เดือนธันวาคม ๕๗ ครั้งที ๒ เดึอนมิถุนายน ๕๘            ๖.ออกปฎิปัติงานเชิงรุกเพื่อควบคุม และปัองกับโรคไฃ้เลือดออก</t>
  </si>
  <si>
    <t>สนง.พัฒนาชุมชนอำเภอชัยบุรี</t>
  </si>
  <si>
    <t>สำนักงานปลัด/ส่วนการคลัง/</t>
  </si>
  <si>
    <t>_</t>
  </si>
  <si>
    <t>สนง.เกษตรอำเภอชัยบุรี/</t>
  </si>
  <si>
    <t>สำนักงานปลัด/สนง.เกษตรอำเภอชัยบุรี/</t>
  </si>
  <si>
    <t>สนง.เกษตรอำเภอชัยบุรี</t>
  </si>
  <si>
    <t>สำนักงานปลัด/ศพด.ฯ/กศน.อำเภอชัยบุรี/</t>
  </si>
  <si>
    <t>รร.วัดสมัยสุวรรณ/รร.ชัยบุรีพิทยา</t>
  </si>
  <si>
    <t>สำนักงานปลัด/รร.ชัยบุรีพิทยา</t>
  </si>
  <si>
    <t>สำนักงานปลัด/รพ.สต.สองแพรก</t>
  </si>
  <si>
    <t>ส่วนโยธา/สำนักงานปลัด/</t>
  </si>
  <si>
    <t>อบต./พัทลุง</t>
  </si>
  <si>
    <t xml:space="preserve">   ๑.๒ แนวทางพัฒนาบุคลากรทุกระดับให้มีศักยภาพและประสิทธิภาพ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</si>
</sst>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87" formatCode="#,##0.0000"/>
    <numFmt numFmtId="188" formatCode="_(* #,##0_);_(* \(#,##0\);_(* &quot;-&quot;??_);_(@_)"/>
  </numFmts>
  <fonts count="1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sz val="11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1"/>
      <name val="TH SarabunIT๙"/>
      <family val="2"/>
    </font>
    <font>
      <b/>
      <sz val="12"/>
      <name val="TH SarabunIT๙"/>
      <family val="2"/>
    </font>
    <font>
      <sz val="14"/>
      <color rgb="FFC00000"/>
      <name val="TH SarabunIT๙"/>
      <family val="2"/>
    </font>
    <font>
      <sz val="12"/>
      <name val="TH SarabunIT๙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1">
    <xf numFmtId="0" fontId="0" fillId="0" borderId="0" xfId="0"/>
    <xf numFmtId="60" fontId="2" fillId="0" borderId="1" xfId="0" applyNumberFormat="1" applyFont="1" applyBorder="1"/>
    <xf numFmtId="0" fontId="4" fillId="0" borderId="3" xfId="0" applyFont="1" applyBorder="1"/>
    <xf numFmtId="0" fontId="4" fillId="0" borderId="2" xfId="0" applyFont="1" applyBorder="1"/>
    <xf numFmtId="0" fontId="5" fillId="2" borderId="4" xfId="0" applyFont="1" applyFill="1" applyBorder="1" applyAlignment="1">
      <alignment horizontal="center"/>
    </xf>
    <xf numFmtId="0" fontId="5" fillId="0" borderId="1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center"/>
    </xf>
    <xf numFmtId="0" fontId="2" fillId="0" borderId="3" xfId="0" applyFont="1" applyBorder="1"/>
    <xf numFmtId="0" fontId="2" fillId="4" borderId="4" xfId="0" applyFont="1" applyFill="1" applyBorder="1" applyAlignment="1">
      <alignment horizontal="center" vertical="center"/>
    </xf>
    <xf numFmtId="0" fontId="6" fillId="0" borderId="0" xfId="0" applyFont="1"/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0" borderId="11" xfId="0" applyNumberFormat="1" applyFont="1" applyBorder="1" applyAlignment="1">
      <alignment horizontal="center"/>
    </xf>
    <xf numFmtId="0" fontId="6" fillId="0" borderId="8" xfId="0" applyFont="1" applyBorder="1"/>
    <xf numFmtId="0" fontId="6" fillId="4" borderId="6" xfId="0" applyFont="1" applyFill="1" applyBorder="1"/>
    <xf numFmtId="0" fontId="6" fillId="0" borderId="3" xfId="0" applyFont="1" applyBorder="1"/>
    <xf numFmtId="0" fontId="3" fillId="0" borderId="11" xfId="0" applyNumberFormat="1" applyFont="1" applyBorder="1" applyAlignment="1"/>
    <xf numFmtId="0" fontId="3" fillId="0" borderId="10" xfId="0" applyNumberFormat="1" applyFont="1" applyBorder="1" applyAlignment="1"/>
    <xf numFmtId="0" fontId="6" fillId="0" borderId="10" xfId="0" applyFont="1" applyBorder="1" applyAlignment="1"/>
    <xf numFmtId="0" fontId="3" fillId="0" borderId="11" xfId="0" applyNumberFormat="1" applyFont="1" applyBorder="1" applyAlignment="1">
      <alignment horizontal="right"/>
    </xf>
    <xf numFmtId="60" fontId="4" fillId="0" borderId="10" xfId="0" applyNumberFormat="1" applyFont="1" applyBorder="1" applyAlignment="1">
      <alignment horizontal="right"/>
    </xf>
    <xf numFmtId="60" fontId="4" fillId="0" borderId="9" xfId="0" applyNumberFormat="1" applyFont="1" applyBorder="1" applyAlignment="1">
      <alignment horizontal="right"/>
    </xf>
    <xf numFmtId="60" fontId="5" fillId="2" borderId="7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60" fontId="3" fillId="0" borderId="10" xfId="0" applyNumberFormat="1" applyFont="1" applyBorder="1" applyAlignment="1">
      <alignment horizontal="right"/>
    </xf>
    <xf numFmtId="60" fontId="2" fillId="2" borderId="7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61" fontId="4" fillId="0" borderId="10" xfId="0" applyNumberFormat="1" applyFont="1" applyBorder="1" applyAlignment="1">
      <alignment horizontal="right"/>
    </xf>
    <xf numFmtId="61" fontId="4" fillId="0" borderId="9" xfId="0" applyNumberFormat="1" applyFont="1" applyBorder="1" applyAlignment="1">
      <alignment horizontal="right"/>
    </xf>
    <xf numFmtId="61" fontId="5" fillId="2" borderId="7" xfId="0" applyNumberFormat="1" applyFont="1" applyFill="1" applyBorder="1" applyAlignment="1">
      <alignment horizontal="right"/>
    </xf>
    <xf numFmtId="61" fontId="3" fillId="0" borderId="10" xfId="0" applyNumberFormat="1" applyFont="1" applyBorder="1" applyAlignment="1">
      <alignment horizontal="right"/>
    </xf>
    <xf numFmtId="61" fontId="2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60" fontId="2" fillId="0" borderId="3" xfId="0" applyNumberFormat="1" applyFont="1" applyBorder="1"/>
    <xf numFmtId="59" fontId="4" fillId="0" borderId="10" xfId="0" applyNumberFormat="1" applyFont="1" applyBorder="1" applyAlignment="1">
      <alignment horizontal="center"/>
    </xf>
    <xf numFmtId="59" fontId="4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shrinkToFit="1"/>
    </xf>
    <xf numFmtId="60" fontId="3" fillId="0" borderId="3" xfId="0" applyNumberFormat="1" applyFont="1" applyBorder="1"/>
    <xf numFmtId="60" fontId="3" fillId="0" borderId="9" xfId="0" applyNumberFormat="1" applyFont="1" applyBorder="1" applyAlignment="1">
      <alignment horizontal="right"/>
    </xf>
    <xf numFmtId="61" fontId="3" fillId="0" borderId="9" xfId="0" applyNumberFormat="1" applyFont="1" applyBorder="1" applyAlignment="1">
      <alignment horizontal="right"/>
    </xf>
    <xf numFmtId="0" fontId="4" fillId="0" borderId="8" xfId="0" applyFont="1" applyBorder="1"/>
    <xf numFmtId="0" fontId="2" fillId="3" borderId="12" xfId="0" applyFont="1" applyFill="1" applyBorder="1" applyAlignment="1">
      <alignment horizontal="center"/>
    </xf>
    <xf numFmtId="59" fontId="2" fillId="3" borderId="12" xfId="0" applyNumberFormat="1" applyFont="1" applyFill="1" applyBorder="1" applyAlignment="1"/>
    <xf numFmtId="60" fontId="2" fillId="3" borderId="12" xfId="0" applyNumberFormat="1" applyFont="1" applyFill="1" applyBorder="1" applyAlignment="1">
      <alignment horizontal="right"/>
    </xf>
    <xf numFmtId="61" fontId="2" fillId="3" borderId="12" xfId="0" applyNumberFormat="1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1" fontId="11" fillId="0" borderId="1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center" vertical="top" shrinkToFit="1"/>
    </xf>
    <xf numFmtId="1" fontId="14" fillId="0" borderId="3" xfId="0" applyNumberFormat="1" applyFont="1" applyFill="1" applyBorder="1" applyAlignment="1">
      <alignment horizontal="center" vertical="top" shrinkToFit="1"/>
    </xf>
    <xf numFmtId="59" fontId="12" fillId="0" borderId="4" xfId="0" applyNumberFormat="1" applyFont="1" applyFill="1" applyBorder="1" applyAlignment="1">
      <alignment horizontal="center" vertical="top"/>
    </xf>
    <xf numFmtId="1" fontId="12" fillId="0" borderId="4" xfId="0" applyNumberFormat="1" applyFont="1" applyFill="1" applyBorder="1" applyAlignment="1">
      <alignment vertical="top" wrapText="1"/>
    </xf>
    <xf numFmtId="1" fontId="12" fillId="0" borderId="4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/>
    <xf numFmtId="0" fontId="12" fillId="0" borderId="0" xfId="0" applyFont="1" applyFill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1" fillId="0" borderId="2" xfId="0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 vertical="top" shrinkToFit="1"/>
    </xf>
    <xf numFmtId="1" fontId="11" fillId="0" borderId="3" xfId="0" applyNumberFormat="1" applyFont="1" applyFill="1" applyBorder="1" applyAlignment="1">
      <alignment horizontal="center" vertical="top" shrinkToFit="1"/>
    </xf>
    <xf numFmtId="0" fontId="12" fillId="0" borderId="0" xfId="0" applyFont="1" applyFill="1" applyAlignment="1"/>
    <xf numFmtId="188" fontId="10" fillId="0" borderId="0" xfId="3" applyNumberFormat="1" applyFont="1" applyFill="1" applyBorder="1" applyAlignment="1">
      <alignment horizontal="center"/>
    </xf>
    <xf numFmtId="188" fontId="12" fillId="0" borderId="4" xfId="3" applyNumberFormat="1" applyFont="1" applyFill="1" applyBorder="1" applyAlignment="1">
      <alignment vertical="top" wrapText="1"/>
    </xf>
    <xf numFmtId="188" fontId="9" fillId="0" borderId="0" xfId="3" applyNumberFormat="1" applyFont="1" applyFill="1"/>
    <xf numFmtId="188" fontId="12" fillId="0" borderId="0" xfId="3" applyNumberFormat="1" applyFont="1" applyFill="1" applyBorder="1" applyAlignment="1">
      <alignment horizontal="center"/>
    </xf>
    <xf numFmtId="188" fontId="12" fillId="0" borderId="0" xfId="3" applyNumberFormat="1" applyFont="1" applyFill="1"/>
    <xf numFmtId="1" fontId="12" fillId="0" borderId="4" xfId="0" applyNumberFormat="1" applyFont="1" applyFill="1" applyBorder="1" applyAlignment="1">
      <alignment horizontal="center" vertical="top" wrapText="1"/>
    </xf>
    <xf numFmtId="1" fontId="15" fillId="0" borderId="4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61" fontId="12" fillId="0" borderId="4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right"/>
    </xf>
    <xf numFmtId="1" fontId="12" fillId="0" borderId="4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 shrinkToFit="1"/>
    </xf>
    <xf numFmtId="1" fontId="14" fillId="0" borderId="1" xfId="0" applyNumberFormat="1" applyFont="1" applyFill="1" applyBorder="1" applyAlignment="1">
      <alignment horizontal="center" vertical="top" wrapText="1"/>
    </xf>
    <xf numFmtId="188" fontId="12" fillId="0" borderId="0" xfId="3" applyNumberFormat="1" applyFont="1" applyFill="1" applyBorder="1" applyAlignment="1">
      <alignment horizontal="right"/>
    </xf>
    <xf numFmtId="188" fontId="12" fillId="0" borderId="4" xfId="3" applyNumberFormat="1" applyFont="1" applyFill="1" applyBorder="1" applyAlignment="1">
      <alignment horizontal="right" vertical="top" wrapText="1"/>
    </xf>
    <xf numFmtId="188" fontId="12" fillId="0" borderId="0" xfId="3" applyNumberFormat="1" applyFont="1" applyFill="1" applyAlignment="1">
      <alignment horizontal="right"/>
    </xf>
    <xf numFmtId="0" fontId="12" fillId="0" borderId="4" xfId="0" applyFont="1" applyFill="1" applyBorder="1" applyAlignment="1"/>
    <xf numFmtId="59" fontId="12" fillId="0" borderId="1" xfId="0" applyNumberFormat="1" applyFont="1" applyFill="1" applyBorder="1" applyAlignment="1">
      <alignment horizontal="center" vertical="top"/>
    </xf>
    <xf numFmtId="59" fontId="12" fillId="0" borderId="2" xfId="0" applyNumberFormat="1" applyFon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vertical="top" wrapText="1"/>
    </xf>
    <xf numFmtId="1" fontId="12" fillId="0" borderId="2" xfId="0" applyNumberFormat="1" applyFont="1" applyFill="1" applyBorder="1" applyAlignment="1">
      <alignment vertical="top" wrapText="1"/>
    </xf>
    <xf numFmtId="188" fontId="12" fillId="0" borderId="2" xfId="3" applyNumberFormat="1" applyFont="1" applyFill="1" applyBorder="1" applyAlignment="1">
      <alignment vertical="top" wrapText="1"/>
    </xf>
    <xf numFmtId="188" fontId="12" fillId="0" borderId="1" xfId="3" applyNumberFormat="1" applyFont="1" applyFill="1" applyBorder="1" applyAlignment="1">
      <alignment vertical="top" wrapText="1"/>
    </xf>
    <xf numFmtId="1" fontId="12" fillId="0" borderId="2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61" fontId="12" fillId="0" borderId="2" xfId="0" applyNumberFormat="1" applyFont="1" applyFill="1" applyBorder="1" applyAlignment="1">
      <alignment horizontal="center" vertical="top" wrapText="1"/>
    </xf>
    <xf numFmtId="61" fontId="12" fillId="0" borderId="1" xfId="0" applyNumberFormat="1" applyFont="1" applyFill="1" applyBorder="1" applyAlignment="1">
      <alignment horizontal="center" vertical="top" wrapText="1"/>
    </xf>
    <xf numFmtId="188" fontId="12" fillId="0" borderId="1" xfId="3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1" fontId="16" fillId="0" borderId="4" xfId="0" applyNumberFormat="1" applyFont="1" applyFill="1" applyBorder="1" applyAlignment="1">
      <alignment vertical="top" wrapText="1"/>
    </xf>
    <xf numFmtId="59" fontId="5" fillId="2" borderId="7" xfId="0" applyNumberFormat="1" applyFont="1" applyFill="1" applyBorder="1" applyAlignment="1">
      <alignment horizontal="center"/>
    </xf>
    <xf numFmtId="59" fontId="3" fillId="0" borderId="10" xfId="0" applyNumberFormat="1" applyFont="1" applyBorder="1" applyAlignment="1">
      <alignment horizontal="center"/>
    </xf>
    <xf numFmtId="59" fontId="2" fillId="2" borderId="7" xfId="0" applyNumberFormat="1" applyFont="1" applyFill="1" applyBorder="1" applyAlignment="1">
      <alignment horizontal="center"/>
    </xf>
    <xf numFmtId="59" fontId="3" fillId="0" borderId="9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60" fontId="18" fillId="0" borderId="10" xfId="0" applyNumberFormat="1" applyFont="1" applyBorder="1" applyAlignment="1">
      <alignment horizontal="center" shrinkToFit="1"/>
    </xf>
    <xf numFmtId="60" fontId="18" fillId="0" borderId="10" xfId="0" applyNumberFormat="1" applyFont="1" applyBorder="1" applyAlignment="1">
      <alignment horizontal="center"/>
    </xf>
    <xf numFmtId="0" fontId="18" fillId="0" borderId="9" xfId="0" applyNumberFormat="1" applyFont="1" applyBorder="1" applyAlignment="1">
      <alignment horizontal="center"/>
    </xf>
    <xf numFmtId="60" fontId="17" fillId="2" borderId="7" xfId="0" applyNumberFormat="1" applyFont="1" applyFill="1" applyBorder="1" applyAlignment="1">
      <alignment horizontal="center"/>
    </xf>
    <xf numFmtId="60" fontId="17" fillId="3" borderId="12" xfId="0" applyNumberFormat="1" applyFont="1" applyFill="1" applyBorder="1" applyAlignment="1">
      <alignment horizontal="center"/>
    </xf>
    <xf numFmtId="60" fontId="18" fillId="0" borderId="9" xfId="0" applyNumberFormat="1" applyFont="1" applyBorder="1" applyAlignment="1">
      <alignment horizontal="center"/>
    </xf>
    <xf numFmtId="0" fontId="17" fillId="2" borderId="7" xfId="0" applyNumberFormat="1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 vertical="center"/>
    </xf>
    <xf numFmtId="0" fontId="18" fillId="0" borderId="10" xfId="0" applyFont="1" applyBorder="1"/>
    <xf numFmtId="0" fontId="3" fillId="0" borderId="2" xfId="0" applyFont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 vertical="top" shrinkToFit="1"/>
    </xf>
    <xf numFmtId="1" fontId="14" fillId="0" borderId="6" xfId="0" applyNumberFormat="1" applyFont="1" applyFill="1" applyBorder="1" applyAlignment="1">
      <alignment horizontal="center" vertical="top" shrinkToFit="1"/>
    </xf>
    <xf numFmtId="1" fontId="14" fillId="0" borderId="7" xfId="0" applyNumberFormat="1" applyFont="1" applyFill="1" applyBorder="1" applyAlignment="1">
      <alignment horizontal="center" vertical="top" shrinkToFit="1"/>
    </xf>
    <xf numFmtId="1" fontId="11" fillId="0" borderId="5" xfId="0" applyNumberFormat="1" applyFont="1" applyFill="1" applyBorder="1" applyAlignment="1">
      <alignment horizontal="center" vertical="top" shrinkToFit="1"/>
    </xf>
    <xf numFmtId="1" fontId="11" fillId="0" borderId="6" xfId="0" applyNumberFormat="1" applyFont="1" applyFill="1" applyBorder="1" applyAlignment="1">
      <alignment horizontal="center" vertical="top" shrinkToFit="1"/>
    </xf>
    <xf numFmtId="1" fontId="11" fillId="0" borderId="7" xfId="0" applyNumberFormat="1" applyFont="1" applyFill="1" applyBorder="1" applyAlignment="1">
      <alignment horizontal="center" vertical="top" shrinkToFit="1"/>
    </xf>
    <xf numFmtId="6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/>
    </xf>
    <xf numFmtId="0" fontId="13" fillId="0" borderId="2" xfId="0" applyFont="1" applyFill="1" applyBorder="1" applyAlignment="1"/>
    <xf numFmtId="1" fontId="11" fillId="0" borderId="1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/>
    </xf>
    <xf numFmtId="188" fontId="11" fillId="0" borderId="1" xfId="3" applyNumberFormat="1" applyFont="1" applyFill="1" applyBorder="1" applyAlignment="1">
      <alignment horizontal="center" vertical="top" wrapText="1"/>
    </xf>
    <xf numFmtId="188" fontId="13" fillId="0" borderId="2" xfId="3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vertical="top"/>
    </xf>
    <xf numFmtId="0" fontId="11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188" fontId="11" fillId="0" borderId="2" xfId="3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/>
  </cellXfs>
  <cellStyles count="4">
    <cellStyle name="เครื่องหมายจุลภาค" xfId="3" builtinId="3"/>
    <cellStyle name="เครื่องหมายจุลภาค 2" xfId="2"/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97</xdr:row>
      <xdr:rowOff>0</xdr:rowOff>
    </xdr:from>
    <xdr:to>
      <xdr:col>17</xdr:col>
      <xdr:colOff>171450</xdr:colOff>
      <xdr:row>97</xdr:row>
      <xdr:rowOff>228600</xdr:rowOff>
    </xdr:to>
    <xdr:sp macro="" textlink="">
      <xdr:nvSpPr>
        <xdr:cNvPr id="4" name="Freeform 663"/>
        <xdr:cNvSpPr>
          <a:spLocks noChangeArrowheads="1"/>
        </xdr:cNvSpPr>
      </xdr:nvSpPr>
      <xdr:spPr bwMode="auto">
        <a:xfrm>
          <a:off x="9980083" y="27103917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171450</xdr:colOff>
      <xdr:row>21</xdr:row>
      <xdr:rowOff>228600</xdr:rowOff>
    </xdr:to>
    <xdr:sp macro="" textlink="">
      <xdr:nvSpPr>
        <xdr:cNvPr id="5" name="Freeform 663"/>
        <xdr:cNvSpPr>
          <a:spLocks noChangeArrowheads="1"/>
        </xdr:cNvSpPr>
      </xdr:nvSpPr>
      <xdr:spPr bwMode="auto">
        <a:xfrm>
          <a:off x="8010525" y="148971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171450</xdr:colOff>
      <xdr:row>21</xdr:row>
      <xdr:rowOff>228600</xdr:rowOff>
    </xdr:to>
    <xdr:sp macro="" textlink="">
      <xdr:nvSpPr>
        <xdr:cNvPr id="6" name="Freeform 663"/>
        <xdr:cNvSpPr>
          <a:spLocks noChangeArrowheads="1"/>
        </xdr:cNvSpPr>
      </xdr:nvSpPr>
      <xdr:spPr bwMode="auto">
        <a:xfrm>
          <a:off x="8229600" y="148971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171450</xdr:colOff>
      <xdr:row>21</xdr:row>
      <xdr:rowOff>228600</xdr:rowOff>
    </xdr:to>
    <xdr:sp macro="" textlink="">
      <xdr:nvSpPr>
        <xdr:cNvPr id="7" name="Freeform 663"/>
        <xdr:cNvSpPr>
          <a:spLocks noChangeArrowheads="1"/>
        </xdr:cNvSpPr>
      </xdr:nvSpPr>
      <xdr:spPr bwMode="auto">
        <a:xfrm>
          <a:off x="8439150" y="148971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171450</xdr:colOff>
      <xdr:row>22</xdr:row>
      <xdr:rowOff>228600</xdr:rowOff>
    </xdr:to>
    <xdr:sp macro="" textlink="">
      <xdr:nvSpPr>
        <xdr:cNvPr id="8" name="Freeform 663"/>
        <xdr:cNvSpPr>
          <a:spLocks noChangeArrowheads="1"/>
        </xdr:cNvSpPr>
      </xdr:nvSpPr>
      <xdr:spPr bwMode="auto">
        <a:xfrm>
          <a:off x="8229600" y="148971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171450</xdr:colOff>
      <xdr:row>22</xdr:row>
      <xdr:rowOff>228600</xdr:rowOff>
    </xdr:to>
    <xdr:sp macro="" textlink="">
      <xdr:nvSpPr>
        <xdr:cNvPr id="9" name="Freeform 663"/>
        <xdr:cNvSpPr>
          <a:spLocks noChangeArrowheads="1"/>
        </xdr:cNvSpPr>
      </xdr:nvSpPr>
      <xdr:spPr bwMode="auto">
        <a:xfrm>
          <a:off x="8439150" y="148971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171450</xdr:colOff>
      <xdr:row>8</xdr:row>
      <xdr:rowOff>228600</xdr:rowOff>
    </xdr:to>
    <xdr:sp macro="" textlink="">
      <xdr:nvSpPr>
        <xdr:cNvPr id="10" name="Freeform 663"/>
        <xdr:cNvSpPr>
          <a:spLocks noChangeArrowheads="1"/>
        </xdr:cNvSpPr>
      </xdr:nvSpPr>
      <xdr:spPr bwMode="auto">
        <a:xfrm>
          <a:off x="8010525" y="14658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171450</xdr:colOff>
      <xdr:row>8</xdr:row>
      <xdr:rowOff>228600</xdr:rowOff>
    </xdr:to>
    <xdr:sp macro="" textlink="">
      <xdr:nvSpPr>
        <xdr:cNvPr id="11" name="Freeform 663"/>
        <xdr:cNvSpPr>
          <a:spLocks noChangeArrowheads="1"/>
        </xdr:cNvSpPr>
      </xdr:nvSpPr>
      <xdr:spPr bwMode="auto">
        <a:xfrm>
          <a:off x="8229600" y="14658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171450</xdr:colOff>
      <xdr:row>8</xdr:row>
      <xdr:rowOff>228600</xdr:rowOff>
    </xdr:to>
    <xdr:sp macro="" textlink="">
      <xdr:nvSpPr>
        <xdr:cNvPr id="12" name="Freeform 663"/>
        <xdr:cNvSpPr>
          <a:spLocks noChangeArrowheads="1"/>
        </xdr:cNvSpPr>
      </xdr:nvSpPr>
      <xdr:spPr bwMode="auto">
        <a:xfrm>
          <a:off x="8439150" y="14658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171450</xdr:colOff>
      <xdr:row>8</xdr:row>
      <xdr:rowOff>228600</xdr:rowOff>
    </xdr:to>
    <xdr:sp macro="" textlink="">
      <xdr:nvSpPr>
        <xdr:cNvPr id="13" name="Freeform 663"/>
        <xdr:cNvSpPr>
          <a:spLocks noChangeArrowheads="1"/>
        </xdr:cNvSpPr>
      </xdr:nvSpPr>
      <xdr:spPr bwMode="auto">
        <a:xfrm>
          <a:off x="8010525" y="14658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171450</xdr:colOff>
      <xdr:row>8</xdr:row>
      <xdr:rowOff>228600</xdr:rowOff>
    </xdr:to>
    <xdr:sp macro="" textlink="">
      <xdr:nvSpPr>
        <xdr:cNvPr id="14" name="Freeform 663"/>
        <xdr:cNvSpPr>
          <a:spLocks noChangeArrowheads="1"/>
        </xdr:cNvSpPr>
      </xdr:nvSpPr>
      <xdr:spPr bwMode="auto">
        <a:xfrm>
          <a:off x="8229600" y="14658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171450</xdr:colOff>
      <xdr:row>8</xdr:row>
      <xdr:rowOff>228600</xdr:rowOff>
    </xdr:to>
    <xdr:sp macro="" textlink="">
      <xdr:nvSpPr>
        <xdr:cNvPr id="15" name="Freeform 663"/>
        <xdr:cNvSpPr>
          <a:spLocks noChangeArrowheads="1"/>
        </xdr:cNvSpPr>
      </xdr:nvSpPr>
      <xdr:spPr bwMode="auto">
        <a:xfrm>
          <a:off x="8439150" y="14658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171450</xdr:colOff>
      <xdr:row>8</xdr:row>
      <xdr:rowOff>228600</xdr:rowOff>
    </xdr:to>
    <xdr:sp macro="" textlink="">
      <xdr:nvSpPr>
        <xdr:cNvPr id="16" name="Freeform 663"/>
        <xdr:cNvSpPr>
          <a:spLocks noChangeArrowheads="1"/>
        </xdr:cNvSpPr>
      </xdr:nvSpPr>
      <xdr:spPr bwMode="auto">
        <a:xfrm>
          <a:off x="8010525" y="14658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171450</xdr:colOff>
      <xdr:row>8</xdr:row>
      <xdr:rowOff>228600</xdr:rowOff>
    </xdr:to>
    <xdr:sp macro="" textlink="">
      <xdr:nvSpPr>
        <xdr:cNvPr id="17" name="Freeform 663"/>
        <xdr:cNvSpPr>
          <a:spLocks noChangeArrowheads="1"/>
        </xdr:cNvSpPr>
      </xdr:nvSpPr>
      <xdr:spPr bwMode="auto">
        <a:xfrm>
          <a:off x="8229600" y="14658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171450</xdr:colOff>
      <xdr:row>8</xdr:row>
      <xdr:rowOff>228600</xdr:rowOff>
    </xdr:to>
    <xdr:sp macro="" textlink="">
      <xdr:nvSpPr>
        <xdr:cNvPr id="18" name="Freeform 663"/>
        <xdr:cNvSpPr>
          <a:spLocks noChangeArrowheads="1"/>
        </xdr:cNvSpPr>
      </xdr:nvSpPr>
      <xdr:spPr bwMode="auto">
        <a:xfrm>
          <a:off x="8439150" y="14658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171450</xdr:colOff>
      <xdr:row>8</xdr:row>
      <xdr:rowOff>228600</xdr:rowOff>
    </xdr:to>
    <xdr:sp macro="" textlink="">
      <xdr:nvSpPr>
        <xdr:cNvPr id="19" name="Freeform 663"/>
        <xdr:cNvSpPr>
          <a:spLocks noChangeArrowheads="1"/>
        </xdr:cNvSpPr>
      </xdr:nvSpPr>
      <xdr:spPr bwMode="auto">
        <a:xfrm>
          <a:off x="8010525" y="14658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171450</xdr:colOff>
      <xdr:row>8</xdr:row>
      <xdr:rowOff>228600</xdr:rowOff>
    </xdr:to>
    <xdr:sp macro="" textlink="">
      <xdr:nvSpPr>
        <xdr:cNvPr id="20" name="Freeform 663"/>
        <xdr:cNvSpPr>
          <a:spLocks noChangeArrowheads="1"/>
        </xdr:cNvSpPr>
      </xdr:nvSpPr>
      <xdr:spPr bwMode="auto">
        <a:xfrm>
          <a:off x="8229600" y="14658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171450</xdr:colOff>
      <xdr:row>8</xdr:row>
      <xdr:rowOff>228600</xdr:rowOff>
    </xdr:to>
    <xdr:sp macro="" textlink="">
      <xdr:nvSpPr>
        <xdr:cNvPr id="21" name="Freeform 663"/>
        <xdr:cNvSpPr>
          <a:spLocks noChangeArrowheads="1"/>
        </xdr:cNvSpPr>
      </xdr:nvSpPr>
      <xdr:spPr bwMode="auto">
        <a:xfrm>
          <a:off x="8439150" y="14658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171450</xdr:colOff>
      <xdr:row>9</xdr:row>
      <xdr:rowOff>228600</xdr:rowOff>
    </xdr:to>
    <xdr:sp macro="" textlink="">
      <xdr:nvSpPr>
        <xdr:cNvPr id="22" name="Freeform 663"/>
        <xdr:cNvSpPr>
          <a:spLocks noChangeArrowheads="1"/>
        </xdr:cNvSpPr>
      </xdr:nvSpPr>
      <xdr:spPr bwMode="auto">
        <a:xfrm>
          <a:off x="756285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171450</xdr:colOff>
      <xdr:row>9</xdr:row>
      <xdr:rowOff>228600</xdr:rowOff>
    </xdr:to>
    <xdr:sp macro="" textlink="">
      <xdr:nvSpPr>
        <xdr:cNvPr id="23" name="Freeform 663"/>
        <xdr:cNvSpPr>
          <a:spLocks noChangeArrowheads="1"/>
        </xdr:cNvSpPr>
      </xdr:nvSpPr>
      <xdr:spPr bwMode="auto">
        <a:xfrm>
          <a:off x="779145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171450</xdr:colOff>
      <xdr:row>9</xdr:row>
      <xdr:rowOff>228600</xdr:rowOff>
    </xdr:to>
    <xdr:sp macro="" textlink="">
      <xdr:nvSpPr>
        <xdr:cNvPr id="24" name="Freeform 663"/>
        <xdr:cNvSpPr>
          <a:spLocks noChangeArrowheads="1"/>
        </xdr:cNvSpPr>
      </xdr:nvSpPr>
      <xdr:spPr bwMode="auto">
        <a:xfrm>
          <a:off x="80105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171450</xdr:colOff>
      <xdr:row>9</xdr:row>
      <xdr:rowOff>228600</xdr:rowOff>
    </xdr:to>
    <xdr:sp macro="" textlink="">
      <xdr:nvSpPr>
        <xdr:cNvPr id="25" name="Freeform 663"/>
        <xdr:cNvSpPr>
          <a:spLocks noChangeArrowheads="1"/>
        </xdr:cNvSpPr>
      </xdr:nvSpPr>
      <xdr:spPr bwMode="auto">
        <a:xfrm>
          <a:off x="822960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171450</xdr:colOff>
      <xdr:row>9</xdr:row>
      <xdr:rowOff>228600</xdr:rowOff>
    </xdr:to>
    <xdr:sp macro="" textlink="">
      <xdr:nvSpPr>
        <xdr:cNvPr id="26" name="Freeform 663"/>
        <xdr:cNvSpPr>
          <a:spLocks noChangeArrowheads="1"/>
        </xdr:cNvSpPr>
      </xdr:nvSpPr>
      <xdr:spPr bwMode="auto">
        <a:xfrm>
          <a:off x="843915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171450</xdr:colOff>
      <xdr:row>9</xdr:row>
      <xdr:rowOff>228600</xdr:rowOff>
    </xdr:to>
    <xdr:sp macro="" textlink="">
      <xdr:nvSpPr>
        <xdr:cNvPr id="27" name="Freeform 663"/>
        <xdr:cNvSpPr>
          <a:spLocks noChangeArrowheads="1"/>
        </xdr:cNvSpPr>
      </xdr:nvSpPr>
      <xdr:spPr bwMode="auto">
        <a:xfrm>
          <a:off x="864870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171450</xdr:colOff>
      <xdr:row>9</xdr:row>
      <xdr:rowOff>228600</xdr:rowOff>
    </xdr:to>
    <xdr:sp macro="" textlink="">
      <xdr:nvSpPr>
        <xdr:cNvPr id="28" name="Freeform 663"/>
        <xdr:cNvSpPr>
          <a:spLocks noChangeArrowheads="1"/>
        </xdr:cNvSpPr>
      </xdr:nvSpPr>
      <xdr:spPr bwMode="auto">
        <a:xfrm>
          <a:off x="88487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171450</xdr:colOff>
      <xdr:row>9</xdr:row>
      <xdr:rowOff>228600</xdr:rowOff>
    </xdr:to>
    <xdr:sp macro="" textlink="">
      <xdr:nvSpPr>
        <xdr:cNvPr id="29" name="Freeform 663"/>
        <xdr:cNvSpPr>
          <a:spLocks noChangeArrowheads="1"/>
        </xdr:cNvSpPr>
      </xdr:nvSpPr>
      <xdr:spPr bwMode="auto">
        <a:xfrm>
          <a:off x="91154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171450</xdr:colOff>
      <xdr:row>9</xdr:row>
      <xdr:rowOff>228600</xdr:rowOff>
    </xdr:to>
    <xdr:sp macro="" textlink="">
      <xdr:nvSpPr>
        <xdr:cNvPr id="30" name="Freeform 663"/>
        <xdr:cNvSpPr>
          <a:spLocks noChangeArrowheads="1"/>
        </xdr:cNvSpPr>
      </xdr:nvSpPr>
      <xdr:spPr bwMode="auto">
        <a:xfrm>
          <a:off x="93440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171450</xdr:colOff>
      <xdr:row>9</xdr:row>
      <xdr:rowOff>228600</xdr:rowOff>
    </xdr:to>
    <xdr:sp macro="" textlink="">
      <xdr:nvSpPr>
        <xdr:cNvPr id="31" name="Freeform 663"/>
        <xdr:cNvSpPr>
          <a:spLocks noChangeArrowheads="1"/>
        </xdr:cNvSpPr>
      </xdr:nvSpPr>
      <xdr:spPr bwMode="auto">
        <a:xfrm>
          <a:off x="956310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171450</xdr:colOff>
      <xdr:row>9</xdr:row>
      <xdr:rowOff>228600</xdr:rowOff>
    </xdr:to>
    <xdr:sp macro="" textlink="">
      <xdr:nvSpPr>
        <xdr:cNvPr id="32" name="Freeform 663"/>
        <xdr:cNvSpPr>
          <a:spLocks noChangeArrowheads="1"/>
        </xdr:cNvSpPr>
      </xdr:nvSpPr>
      <xdr:spPr bwMode="auto">
        <a:xfrm>
          <a:off x="97631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171450</xdr:colOff>
      <xdr:row>9</xdr:row>
      <xdr:rowOff>228600</xdr:rowOff>
    </xdr:to>
    <xdr:sp macro="" textlink="">
      <xdr:nvSpPr>
        <xdr:cNvPr id="33" name="Freeform 663"/>
        <xdr:cNvSpPr>
          <a:spLocks noChangeArrowheads="1"/>
        </xdr:cNvSpPr>
      </xdr:nvSpPr>
      <xdr:spPr bwMode="auto">
        <a:xfrm>
          <a:off x="99917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171450</xdr:colOff>
      <xdr:row>10</xdr:row>
      <xdr:rowOff>228600</xdr:rowOff>
    </xdr:to>
    <xdr:sp macro="" textlink="">
      <xdr:nvSpPr>
        <xdr:cNvPr id="34" name="Freeform 663"/>
        <xdr:cNvSpPr>
          <a:spLocks noChangeArrowheads="1"/>
        </xdr:cNvSpPr>
      </xdr:nvSpPr>
      <xdr:spPr bwMode="auto">
        <a:xfrm>
          <a:off x="7562850" y="25146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171450</xdr:colOff>
      <xdr:row>10</xdr:row>
      <xdr:rowOff>228600</xdr:rowOff>
    </xdr:to>
    <xdr:sp macro="" textlink="">
      <xdr:nvSpPr>
        <xdr:cNvPr id="35" name="Freeform 663"/>
        <xdr:cNvSpPr>
          <a:spLocks noChangeArrowheads="1"/>
        </xdr:cNvSpPr>
      </xdr:nvSpPr>
      <xdr:spPr bwMode="auto">
        <a:xfrm>
          <a:off x="7562850" y="3228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171450</xdr:colOff>
      <xdr:row>10</xdr:row>
      <xdr:rowOff>228600</xdr:rowOff>
    </xdr:to>
    <xdr:sp macro="" textlink="">
      <xdr:nvSpPr>
        <xdr:cNvPr id="36" name="Freeform 663"/>
        <xdr:cNvSpPr>
          <a:spLocks noChangeArrowheads="1"/>
        </xdr:cNvSpPr>
      </xdr:nvSpPr>
      <xdr:spPr bwMode="auto">
        <a:xfrm>
          <a:off x="7562850" y="3228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171450</xdr:colOff>
      <xdr:row>11</xdr:row>
      <xdr:rowOff>228600</xdr:rowOff>
    </xdr:to>
    <xdr:sp macro="" textlink="">
      <xdr:nvSpPr>
        <xdr:cNvPr id="37" name="Freeform 663"/>
        <xdr:cNvSpPr>
          <a:spLocks noChangeArrowheads="1"/>
        </xdr:cNvSpPr>
      </xdr:nvSpPr>
      <xdr:spPr bwMode="auto">
        <a:xfrm>
          <a:off x="756285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171450</xdr:colOff>
      <xdr:row>11</xdr:row>
      <xdr:rowOff>228600</xdr:rowOff>
    </xdr:to>
    <xdr:sp macro="" textlink="">
      <xdr:nvSpPr>
        <xdr:cNvPr id="38" name="Freeform 663"/>
        <xdr:cNvSpPr>
          <a:spLocks noChangeArrowheads="1"/>
        </xdr:cNvSpPr>
      </xdr:nvSpPr>
      <xdr:spPr bwMode="auto">
        <a:xfrm>
          <a:off x="779145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171450</xdr:colOff>
      <xdr:row>11</xdr:row>
      <xdr:rowOff>228600</xdr:rowOff>
    </xdr:to>
    <xdr:sp macro="" textlink="">
      <xdr:nvSpPr>
        <xdr:cNvPr id="39" name="Freeform 663"/>
        <xdr:cNvSpPr>
          <a:spLocks noChangeArrowheads="1"/>
        </xdr:cNvSpPr>
      </xdr:nvSpPr>
      <xdr:spPr bwMode="auto">
        <a:xfrm>
          <a:off x="80105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171450</xdr:colOff>
      <xdr:row>11</xdr:row>
      <xdr:rowOff>228600</xdr:rowOff>
    </xdr:to>
    <xdr:sp macro="" textlink="">
      <xdr:nvSpPr>
        <xdr:cNvPr id="40" name="Freeform 663"/>
        <xdr:cNvSpPr>
          <a:spLocks noChangeArrowheads="1"/>
        </xdr:cNvSpPr>
      </xdr:nvSpPr>
      <xdr:spPr bwMode="auto">
        <a:xfrm>
          <a:off x="822960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171450</xdr:colOff>
      <xdr:row>11</xdr:row>
      <xdr:rowOff>228600</xdr:rowOff>
    </xdr:to>
    <xdr:sp macro="" textlink="">
      <xdr:nvSpPr>
        <xdr:cNvPr id="41" name="Freeform 663"/>
        <xdr:cNvSpPr>
          <a:spLocks noChangeArrowheads="1"/>
        </xdr:cNvSpPr>
      </xdr:nvSpPr>
      <xdr:spPr bwMode="auto">
        <a:xfrm>
          <a:off x="843915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171450</xdr:colOff>
      <xdr:row>11</xdr:row>
      <xdr:rowOff>228600</xdr:rowOff>
    </xdr:to>
    <xdr:sp macro="" textlink="">
      <xdr:nvSpPr>
        <xdr:cNvPr id="42" name="Freeform 663"/>
        <xdr:cNvSpPr>
          <a:spLocks noChangeArrowheads="1"/>
        </xdr:cNvSpPr>
      </xdr:nvSpPr>
      <xdr:spPr bwMode="auto">
        <a:xfrm>
          <a:off x="864870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171450</xdr:colOff>
      <xdr:row>11</xdr:row>
      <xdr:rowOff>228600</xdr:rowOff>
    </xdr:to>
    <xdr:sp macro="" textlink="">
      <xdr:nvSpPr>
        <xdr:cNvPr id="43" name="Freeform 663"/>
        <xdr:cNvSpPr>
          <a:spLocks noChangeArrowheads="1"/>
        </xdr:cNvSpPr>
      </xdr:nvSpPr>
      <xdr:spPr bwMode="auto">
        <a:xfrm>
          <a:off x="88487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171450</xdr:colOff>
      <xdr:row>11</xdr:row>
      <xdr:rowOff>228600</xdr:rowOff>
    </xdr:to>
    <xdr:sp macro="" textlink="">
      <xdr:nvSpPr>
        <xdr:cNvPr id="44" name="Freeform 663"/>
        <xdr:cNvSpPr>
          <a:spLocks noChangeArrowheads="1"/>
        </xdr:cNvSpPr>
      </xdr:nvSpPr>
      <xdr:spPr bwMode="auto">
        <a:xfrm>
          <a:off x="91154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171450</xdr:colOff>
      <xdr:row>11</xdr:row>
      <xdr:rowOff>228600</xdr:rowOff>
    </xdr:to>
    <xdr:sp macro="" textlink="">
      <xdr:nvSpPr>
        <xdr:cNvPr id="45" name="Freeform 663"/>
        <xdr:cNvSpPr>
          <a:spLocks noChangeArrowheads="1"/>
        </xdr:cNvSpPr>
      </xdr:nvSpPr>
      <xdr:spPr bwMode="auto">
        <a:xfrm>
          <a:off x="93440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171450</xdr:colOff>
      <xdr:row>11</xdr:row>
      <xdr:rowOff>228600</xdr:rowOff>
    </xdr:to>
    <xdr:sp macro="" textlink="">
      <xdr:nvSpPr>
        <xdr:cNvPr id="46" name="Freeform 663"/>
        <xdr:cNvSpPr>
          <a:spLocks noChangeArrowheads="1"/>
        </xdr:cNvSpPr>
      </xdr:nvSpPr>
      <xdr:spPr bwMode="auto">
        <a:xfrm>
          <a:off x="956310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171450</xdr:colOff>
      <xdr:row>11</xdr:row>
      <xdr:rowOff>228600</xdr:rowOff>
    </xdr:to>
    <xdr:sp macro="" textlink="">
      <xdr:nvSpPr>
        <xdr:cNvPr id="47" name="Freeform 663"/>
        <xdr:cNvSpPr>
          <a:spLocks noChangeArrowheads="1"/>
        </xdr:cNvSpPr>
      </xdr:nvSpPr>
      <xdr:spPr bwMode="auto">
        <a:xfrm>
          <a:off x="97631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171450</xdr:colOff>
      <xdr:row>11</xdr:row>
      <xdr:rowOff>228600</xdr:rowOff>
    </xdr:to>
    <xdr:sp macro="" textlink="">
      <xdr:nvSpPr>
        <xdr:cNvPr id="48" name="Freeform 663"/>
        <xdr:cNvSpPr>
          <a:spLocks noChangeArrowheads="1"/>
        </xdr:cNvSpPr>
      </xdr:nvSpPr>
      <xdr:spPr bwMode="auto">
        <a:xfrm>
          <a:off x="99917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171450</xdr:colOff>
      <xdr:row>12</xdr:row>
      <xdr:rowOff>228600</xdr:rowOff>
    </xdr:to>
    <xdr:sp macro="" textlink="">
      <xdr:nvSpPr>
        <xdr:cNvPr id="49" name="Freeform 663"/>
        <xdr:cNvSpPr>
          <a:spLocks noChangeArrowheads="1"/>
        </xdr:cNvSpPr>
      </xdr:nvSpPr>
      <xdr:spPr bwMode="auto">
        <a:xfrm>
          <a:off x="756285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171450</xdr:colOff>
      <xdr:row>12</xdr:row>
      <xdr:rowOff>228600</xdr:rowOff>
    </xdr:to>
    <xdr:sp macro="" textlink="">
      <xdr:nvSpPr>
        <xdr:cNvPr id="50" name="Freeform 663"/>
        <xdr:cNvSpPr>
          <a:spLocks noChangeArrowheads="1"/>
        </xdr:cNvSpPr>
      </xdr:nvSpPr>
      <xdr:spPr bwMode="auto">
        <a:xfrm>
          <a:off x="779145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171450</xdr:colOff>
      <xdr:row>12</xdr:row>
      <xdr:rowOff>228600</xdr:rowOff>
    </xdr:to>
    <xdr:sp macro="" textlink="">
      <xdr:nvSpPr>
        <xdr:cNvPr id="51" name="Freeform 663"/>
        <xdr:cNvSpPr>
          <a:spLocks noChangeArrowheads="1"/>
        </xdr:cNvSpPr>
      </xdr:nvSpPr>
      <xdr:spPr bwMode="auto">
        <a:xfrm>
          <a:off x="80105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171450</xdr:colOff>
      <xdr:row>12</xdr:row>
      <xdr:rowOff>228600</xdr:rowOff>
    </xdr:to>
    <xdr:sp macro="" textlink="">
      <xdr:nvSpPr>
        <xdr:cNvPr id="52" name="Freeform 663"/>
        <xdr:cNvSpPr>
          <a:spLocks noChangeArrowheads="1"/>
        </xdr:cNvSpPr>
      </xdr:nvSpPr>
      <xdr:spPr bwMode="auto">
        <a:xfrm>
          <a:off x="822960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171450</xdr:colOff>
      <xdr:row>12</xdr:row>
      <xdr:rowOff>228600</xdr:rowOff>
    </xdr:to>
    <xdr:sp macro="" textlink="">
      <xdr:nvSpPr>
        <xdr:cNvPr id="53" name="Freeform 663"/>
        <xdr:cNvSpPr>
          <a:spLocks noChangeArrowheads="1"/>
        </xdr:cNvSpPr>
      </xdr:nvSpPr>
      <xdr:spPr bwMode="auto">
        <a:xfrm>
          <a:off x="843915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171450</xdr:colOff>
      <xdr:row>12</xdr:row>
      <xdr:rowOff>228600</xdr:rowOff>
    </xdr:to>
    <xdr:sp macro="" textlink="">
      <xdr:nvSpPr>
        <xdr:cNvPr id="54" name="Freeform 663"/>
        <xdr:cNvSpPr>
          <a:spLocks noChangeArrowheads="1"/>
        </xdr:cNvSpPr>
      </xdr:nvSpPr>
      <xdr:spPr bwMode="auto">
        <a:xfrm>
          <a:off x="864870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171450</xdr:colOff>
      <xdr:row>12</xdr:row>
      <xdr:rowOff>228600</xdr:rowOff>
    </xdr:to>
    <xdr:sp macro="" textlink="">
      <xdr:nvSpPr>
        <xdr:cNvPr id="55" name="Freeform 663"/>
        <xdr:cNvSpPr>
          <a:spLocks noChangeArrowheads="1"/>
        </xdr:cNvSpPr>
      </xdr:nvSpPr>
      <xdr:spPr bwMode="auto">
        <a:xfrm>
          <a:off x="88487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228600</xdr:rowOff>
    </xdr:to>
    <xdr:sp macro="" textlink="">
      <xdr:nvSpPr>
        <xdr:cNvPr id="56" name="Freeform 663"/>
        <xdr:cNvSpPr>
          <a:spLocks noChangeArrowheads="1"/>
        </xdr:cNvSpPr>
      </xdr:nvSpPr>
      <xdr:spPr bwMode="auto">
        <a:xfrm>
          <a:off x="91154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171450</xdr:colOff>
      <xdr:row>12</xdr:row>
      <xdr:rowOff>228600</xdr:rowOff>
    </xdr:to>
    <xdr:sp macro="" textlink="">
      <xdr:nvSpPr>
        <xdr:cNvPr id="57" name="Freeform 663"/>
        <xdr:cNvSpPr>
          <a:spLocks noChangeArrowheads="1"/>
        </xdr:cNvSpPr>
      </xdr:nvSpPr>
      <xdr:spPr bwMode="auto">
        <a:xfrm>
          <a:off x="93440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171450</xdr:colOff>
      <xdr:row>12</xdr:row>
      <xdr:rowOff>228600</xdr:rowOff>
    </xdr:to>
    <xdr:sp macro="" textlink="">
      <xdr:nvSpPr>
        <xdr:cNvPr id="58" name="Freeform 663"/>
        <xdr:cNvSpPr>
          <a:spLocks noChangeArrowheads="1"/>
        </xdr:cNvSpPr>
      </xdr:nvSpPr>
      <xdr:spPr bwMode="auto">
        <a:xfrm>
          <a:off x="9563100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171450</xdr:colOff>
      <xdr:row>12</xdr:row>
      <xdr:rowOff>228600</xdr:rowOff>
    </xdr:to>
    <xdr:sp macro="" textlink="">
      <xdr:nvSpPr>
        <xdr:cNvPr id="59" name="Freeform 663"/>
        <xdr:cNvSpPr>
          <a:spLocks noChangeArrowheads="1"/>
        </xdr:cNvSpPr>
      </xdr:nvSpPr>
      <xdr:spPr bwMode="auto">
        <a:xfrm>
          <a:off x="97631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171450</xdr:colOff>
      <xdr:row>12</xdr:row>
      <xdr:rowOff>228600</xdr:rowOff>
    </xdr:to>
    <xdr:sp macro="" textlink="">
      <xdr:nvSpPr>
        <xdr:cNvPr id="60" name="Freeform 663"/>
        <xdr:cNvSpPr>
          <a:spLocks noChangeArrowheads="1"/>
        </xdr:cNvSpPr>
      </xdr:nvSpPr>
      <xdr:spPr bwMode="auto">
        <a:xfrm>
          <a:off x="9991725" y="203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171450</xdr:colOff>
      <xdr:row>13</xdr:row>
      <xdr:rowOff>228600</xdr:rowOff>
    </xdr:to>
    <xdr:sp macro="" textlink="">
      <xdr:nvSpPr>
        <xdr:cNvPr id="61" name="Freeform 663"/>
        <xdr:cNvSpPr>
          <a:spLocks noChangeArrowheads="1"/>
        </xdr:cNvSpPr>
      </xdr:nvSpPr>
      <xdr:spPr bwMode="auto">
        <a:xfrm>
          <a:off x="8010525" y="82296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171450</xdr:colOff>
      <xdr:row>14</xdr:row>
      <xdr:rowOff>228600</xdr:rowOff>
    </xdr:to>
    <xdr:sp macro="" textlink="">
      <xdr:nvSpPr>
        <xdr:cNvPr id="62" name="Freeform 663"/>
        <xdr:cNvSpPr>
          <a:spLocks noChangeArrowheads="1"/>
        </xdr:cNvSpPr>
      </xdr:nvSpPr>
      <xdr:spPr bwMode="auto">
        <a:xfrm>
          <a:off x="7562850" y="656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171450</xdr:colOff>
      <xdr:row>14</xdr:row>
      <xdr:rowOff>228600</xdr:rowOff>
    </xdr:to>
    <xdr:sp macro="" textlink="">
      <xdr:nvSpPr>
        <xdr:cNvPr id="63" name="Freeform 663"/>
        <xdr:cNvSpPr>
          <a:spLocks noChangeArrowheads="1"/>
        </xdr:cNvSpPr>
      </xdr:nvSpPr>
      <xdr:spPr bwMode="auto">
        <a:xfrm>
          <a:off x="7791450" y="656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171450</xdr:colOff>
      <xdr:row>14</xdr:row>
      <xdr:rowOff>228600</xdr:rowOff>
    </xdr:to>
    <xdr:sp macro="" textlink="">
      <xdr:nvSpPr>
        <xdr:cNvPr id="64" name="Freeform 663"/>
        <xdr:cNvSpPr>
          <a:spLocks noChangeArrowheads="1"/>
        </xdr:cNvSpPr>
      </xdr:nvSpPr>
      <xdr:spPr bwMode="auto">
        <a:xfrm>
          <a:off x="8010525" y="656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171450</xdr:colOff>
      <xdr:row>15</xdr:row>
      <xdr:rowOff>228600</xdr:rowOff>
    </xdr:to>
    <xdr:sp macro="" textlink="">
      <xdr:nvSpPr>
        <xdr:cNvPr id="65" name="Freeform 663"/>
        <xdr:cNvSpPr>
          <a:spLocks noChangeArrowheads="1"/>
        </xdr:cNvSpPr>
      </xdr:nvSpPr>
      <xdr:spPr bwMode="auto">
        <a:xfrm>
          <a:off x="8229600" y="8943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171450</xdr:colOff>
      <xdr:row>15</xdr:row>
      <xdr:rowOff>228600</xdr:rowOff>
    </xdr:to>
    <xdr:sp macro="" textlink="">
      <xdr:nvSpPr>
        <xdr:cNvPr id="66" name="Freeform 663"/>
        <xdr:cNvSpPr>
          <a:spLocks noChangeArrowheads="1"/>
        </xdr:cNvSpPr>
      </xdr:nvSpPr>
      <xdr:spPr bwMode="auto">
        <a:xfrm>
          <a:off x="8439150" y="8943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171450</xdr:colOff>
      <xdr:row>15</xdr:row>
      <xdr:rowOff>228600</xdr:rowOff>
    </xdr:to>
    <xdr:sp macro="" textlink="">
      <xdr:nvSpPr>
        <xdr:cNvPr id="67" name="Freeform 663"/>
        <xdr:cNvSpPr>
          <a:spLocks noChangeArrowheads="1"/>
        </xdr:cNvSpPr>
      </xdr:nvSpPr>
      <xdr:spPr bwMode="auto">
        <a:xfrm>
          <a:off x="8648700" y="89439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171450</xdr:colOff>
      <xdr:row>16</xdr:row>
      <xdr:rowOff>228600</xdr:rowOff>
    </xdr:to>
    <xdr:sp macro="" textlink="">
      <xdr:nvSpPr>
        <xdr:cNvPr id="68" name="Freeform 663"/>
        <xdr:cNvSpPr>
          <a:spLocks noChangeArrowheads="1"/>
        </xdr:cNvSpPr>
      </xdr:nvSpPr>
      <xdr:spPr bwMode="auto">
        <a:xfrm>
          <a:off x="7562850" y="656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171450</xdr:colOff>
      <xdr:row>16</xdr:row>
      <xdr:rowOff>228600</xdr:rowOff>
    </xdr:to>
    <xdr:sp macro="" textlink="">
      <xdr:nvSpPr>
        <xdr:cNvPr id="69" name="Freeform 663"/>
        <xdr:cNvSpPr>
          <a:spLocks noChangeArrowheads="1"/>
        </xdr:cNvSpPr>
      </xdr:nvSpPr>
      <xdr:spPr bwMode="auto">
        <a:xfrm>
          <a:off x="7791450" y="656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171450</xdr:colOff>
      <xdr:row>16</xdr:row>
      <xdr:rowOff>228600</xdr:rowOff>
    </xdr:to>
    <xdr:sp macro="" textlink="">
      <xdr:nvSpPr>
        <xdr:cNvPr id="70" name="Freeform 663"/>
        <xdr:cNvSpPr>
          <a:spLocks noChangeArrowheads="1"/>
        </xdr:cNvSpPr>
      </xdr:nvSpPr>
      <xdr:spPr bwMode="auto">
        <a:xfrm>
          <a:off x="8010525" y="656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171450</xdr:colOff>
      <xdr:row>16</xdr:row>
      <xdr:rowOff>228600</xdr:rowOff>
    </xdr:to>
    <xdr:sp macro="" textlink="">
      <xdr:nvSpPr>
        <xdr:cNvPr id="71" name="Freeform 663"/>
        <xdr:cNvSpPr>
          <a:spLocks noChangeArrowheads="1"/>
        </xdr:cNvSpPr>
      </xdr:nvSpPr>
      <xdr:spPr bwMode="auto">
        <a:xfrm>
          <a:off x="8229600" y="656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171450</xdr:colOff>
      <xdr:row>16</xdr:row>
      <xdr:rowOff>228600</xdr:rowOff>
    </xdr:to>
    <xdr:sp macro="" textlink="">
      <xdr:nvSpPr>
        <xdr:cNvPr id="72" name="Freeform 663"/>
        <xdr:cNvSpPr>
          <a:spLocks noChangeArrowheads="1"/>
        </xdr:cNvSpPr>
      </xdr:nvSpPr>
      <xdr:spPr bwMode="auto">
        <a:xfrm>
          <a:off x="8439150" y="656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228600</xdr:rowOff>
    </xdr:to>
    <xdr:sp macro="" textlink="">
      <xdr:nvSpPr>
        <xdr:cNvPr id="73" name="Freeform 663"/>
        <xdr:cNvSpPr>
          <a:spLocks noChangeArrowheads="1"/>
        </xdr:cNvSpPr>
      </xdr:nvSpPr>
      <xdr:spPr bwMode="auto">
        <a:xfrm>
          <a:off x="8648700" y="656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171450</xdr:colOff>
      <xdr:row>16</xdr:row>
      <xdr:rowOff>228600</xdr:rowOff>
    </xdr:to>
    <xdr:sp macro="" textlink="">
      <xdr:nvSpPr>
        <xdr:cNvPr id="74" name="Freeform 663"/>
        <xdr:cNvSpPr>
          <a:spLocks noChangeArrowheads="1"/>
        </xdr:cNvSpPr>
      </xdr:nvSpPr>
      <xdr:spPr bwMode="auto">
        <a:xfrm>
          <a:off x="8848725" y="656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228600</xdr:rowOff>
    </xdr:to>
    <xdr:sp macro="" textlink="">
      <xdr:nvSpPr>
        <xdr:cNvPr id="75" name="Freeform 663"/>
        <xdr:cNvSpPr>
          <a:spLocks noChangeArrowheads="1"/>
        </xdr:cNvSpPr>
      </xdr:nvSpPr>
      <xdr:spPr bwMode="auto">
        <a:xfrm>
          <a:off x="9115425" y="656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171450</xdr:colOff>
      <xdr:row>16</xdr:row>
      <xdr:rowOff>228600</xdr:rowOff>
    </xdr:to>
    <xdr:sp macro="" textlink="">
      <xdr:nvSpPr>
        <xdr:cNvPr id="76" name="Freeform 663"/>
        <xdr:cNvSpPr>
          <a:spLocks noChangeArrowheads="1"/>
        </xdr:cNvSpPr>
      </xdr:nvSpPr>
      <xdr:spPr bwMode="auto">
        <a:xfrm>
          <a:off x="9344025" y="656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171450</xdr:colOff>
      <xdr:row>16</xdr:row>
      <xdr:rowOff>228600</xdr:rowOff>
    </xdr:to>
    <xdr:sp macro="" textlink="">
      <xdr:nvSpPr>
        <xdr:cNvPr id="77" name="Freeform 663"/>
        <xdr:cNvSpPr>
          <a:spLocks noChangeArrowheads="1"/>
        </xdr:cNvSpPr>
      </xdr:nvSpPr>
      <xdr:spPr bwMode="auto">
        <a:xfrm>
          <a:off x="9563100" y="656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171450</xdr:colOff>
      <xdr:row>16</xdr:row>
      <xdr:rowOff>228600</xdr:rowOff>
    </xdr:to>
    <xdr:sp macro="" textlink="">
      <xdr:nvSpPr>
        <xdr:cNvPr id="78" name="Freeform 663"/>
        <xdr:cNvSpPr>
          <a:spLocks noChangeArrowheads="1"/>
        </xdr:cNvSpPr>
      </xdr:nvSpPr>
      <xdr:spPr bwMode="auto">
        <a:xfrm>
          <a:off x="9763125" y="656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171450</xdr:colOff>
      <xdr:row>16</xdr:row>
      <xdr:rowOff>228600</xdr:rowOff>
    </xdr:to>
    <xdr:sp macro="" textlink="">
      <xdr:nvSpPr>
        <xdr:cNvPr id="79" name="Freeform 663"/>
        <xdr:cNvSpPr>
          <a:spLocks noChangeArrowheads="1"/>
        </xdr:cNvSpPr>
      </xdr:nvSpPr>
      <xdr:spPr bwMode="auto">
        <a:xfrm>
          <a:off x="9991725" y="656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171450</xdr:colOff>
      <xdr:row>17</xdr:row>
      <xdr:rowOff>228600</xdr:rowOff>
    </xdr:to>
    <xdr:sp macro="" textlink="">
      <xdr:nvSpPr>
        <xdr:cNvPr id="80" name="Freeform 663"/>
        <xdr:cNvSpPr>
          <a:spLocks noChangeArrowheads="1"/>
        </xdr:cNvSpPr>
      </xdr:nvSpPr>
      <xdr:spPr bwMode="auto">
        <a:xfrm>
          <a:off x="7562850" y="1037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171450</xdr:colOff>
      <xdr:row>17</xdr:row>
      <xdr:rowOff>228600</xdr:rowOff>
    </xdr:to>
    <xdr:sp macro="" textlink="">
      <xdr:nvSpPr>
        <xdr:cNvPr id="81" name="Freeform 663"/>
        <xdr:cNvSpPr>
          <a:spLocks noChangeArrowheads="1"/>
        </xdr:cNvSpPr>
      </xdr:nvSpPr>
      <xdr:spPr bwMode="auto">
        <a:xfrm>
          <a:off x="7791450" y="1037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171450</xdr:colOff>
      <xdr:row>18</xdr:row>
      <xdr:rowOff>228600</xdr:rowOff>
    </xdr:to>
    <xdr:sp macro="" textlink="">
      <xdr:nvSpPr>
        <xdr:cNvPr id="82" name="Freeform 663"/>
        <xdr:cNvSpPr>
          <a:spLocks noChangeArrowheads="1"/>
        </xdr:cNvSpPr>
      </xdr:nvSpPr>
      <xdr:spPr bwMode="auto">
        <a:xfrm>
          <a:off x="7562850" y="1037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171450</xdr:colOff>
      <xdr:row>19</xdr:row>
      <xdr:rowOff>228600</xdr:rowOff>
    </xdr:to>
    <xdr:sp macro="" textlink="">
      <xdr:nvSpPr>
        <xdr:cNvPr id="83" name="Freeform 663"/>
        <xdr:cNvSpPr>
          <a:spLocks noChangeArrowheads="1"/>
        </xdr:cNvSpPr>
      </xdr:nvSpPr>
      <xdr:spPr bwMode="auto">
        <a:xfrm>
          <a:off x="7562850" y="1037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171450</xdr:colOff>
      <xdr:row>19</xdr:row>
      <xdr:rowOff>228600</xdr:rowOff>
    </xdr:to>
    <xdr:sp macro="" textlink="">
      <xdr:nvSpPr>
        <xdr:cNvPr id="84" name="Freeform 663"/>
        <xdr:cNvSpPr>
          <a:spLocks noChangeArrowheads="1"/>
        </xdr:cNvSpPr>
      </xdr:nvSpPr>
      <xdr:spPr bwMode="auto">
        <a:xfrm>
          <a:off x="7791450" y="1037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171450</xdr:colOff>
      <xdr:row>19</xdr:row>
      <xdr:rowOff>228600</xdr:rowOff>
    </xdr:to>
    <xdr:sp macro="" textlink="">
      <xdr:nvSpPr>
        <xdr:cNvPr id="85" name="Freeform 663"/>
        <xdr:cNvSpPr>
          <a:spLocks noChangeArrowheads="1"/>
        </xdr:cNvSpPr>
      </xdr:nvSpPr>
      <xdr:spPr bwMode="auto">
        <a:xfrm>
          <a:off x="8010525" y="1037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171450</xdr:colOff>
      <xdr:row>19</xdr:row>
      <xdr:rowOff>228600</xdr:rowOff>
    </xdr:to>
    <xdr:sp macro="" textlink="">
      <xdr:nvSpPr>
        <xdr:cNvPr id="86" name="Freeform 663"/>
        <xdr:cNvSpPr>
          <a:spLocks noChangeArrowheads="1"/>
        </xdr:cNvSpPr>
      </xdr:nvSpPr>
      <xdr:spPr bwMode="auto">
        <a:xfrm>
          <a:off x="8229600" y="1037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171450</xdr:colOff>
      <xdr:row>19</xdr:row>
      <xdr:rowOff>228600</xdr:rowOff>
    </xdr:to>
    <xdr:sp macro="" textlink="">
      <xdr:nvSpPr>
        <xdr:cNvPr id="87" name="Freeform 663"/>
        <xdr:cNvSpPr>
          <a:spLocks noChangeArrowheads="1"/>
        </xdr:cNvSpPr>
      </xdr:nvSpPr>
      <xdr:spPr bwMode="auto">
        <a:xfrm>
          <a:off x="8439150" y="1037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171450</xdr:colOff>
      <xdr:row>19</xdr:row>
      <xdr:rowOff>228600</xdr:rowOff>
    </xdr:to>
    <xdr:sp macro="" textlink="">
      <xdr:nvSpPr>
        <xdr:cNvPr id="88" name="Freeform 663"/>
        <xdr:cNvSpPr>
          <a:spLocks noChangeArrowheads="1"/>
        </xdr:cNvSpPr>
      </xdr:nvSpPr>
      <xdr:spPr bwMode="auto">
        <a:xfrm>
          <a:off x="8648700" y="1037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171450</xdr:colOff>
      <xdr:row>19</xdr:row>
      <xdr:rowOff>228600</xdr:rowOff>
    </xdr:to>
    <xdr:sp macro="" textlink="">
      <xdr:nvSpPr>
        <xdr:cNvPr id="89" name="Freeform 663"/>
        <xdr:cNvSpPr>
          <a:spLocks noChangeArrowheads="1"/>
        </xdr:cNvSpPr>
      </xdr:nvSpPr>
      <xdr:spPr bwMode="auto">
        <a:xfrm>
          <a:off x="8848725" y="1037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171450</xdr:colOff>
      <xdr:row>19</xdr:row>
      <xdr:rowOff>228600</xdr:rowOff>
    </xdr:to>
    <xdr:sp macro="" textlink="">
      <xdr:nvSpPr>
        <xdr:cNvPr id="90" name="Freeform 663"/>
        <xdr:cNvSpPr>
          <a:spLocks noChangeArrowheads="1"/>
        </xdr:cNvSpPr>
      </xdr:nvSpPr>
      <xdr:spPr bwMode="auto">
        <a:xfrm>
          <a:off x="9115425" y="1037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171450</xdr:colOff>
      <xdr:row>19</xdr:row>
      <xdr:rowOff>228600</xdr:rowOff>
    </xdr:to>
    <xdr:sp macro="" textlink="">
      <xdr:nvSpPr>
        <xdr:cNvPr id="91" name="Freeform 663"/>
        <xdr:cNvSpPr>
          <a:spLocks noChangeArrowheads="1"/>
        </xdr:cNvSpPr>
      </xdr:nvSpPr>
      <xdr:spPr bwMode="auto">
        <a:xfrm>
          <a:off x="9344025" y="1037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171450</xdr:colOff>
      <xdr:row>19</xdr:row>
      <xdr:rowOff>228600</xdr:rowOff>
    </xdr:to>
    <xdr:sp macro="" textlink="">
      <xdr:nvSpPr>
        <xdr:cNvPr id="92" name="Freeform 663"/>
        <xdr:cNvSpPr>
          <a:spLocks noChangeArrowheads="1"/>
        </xdr:cNvSpPr>
      </xdr:nvSpPr>
      <xdr:spPr bwMode="auto">
        <a:xfrm>
          <a:off x="9563100" y="1037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171450</xdr:colOff>
      <xdr:row>19</xdr:row>
      <xdr:rowOff>228600</xdr:rowOff>
    </xdr:to>
    <xdr:sp macro="" textlink="">
      <xdr:nvSpPr>
        <xdr:cNvPr id="93" name="Freeform 663"/>
        <xdr:cNvSpPr>
          <a:spLocks noChangeArrowheads="1"/>
        </xdr:cNvSpPr>
      </xdr:nvSpPr>
      <xdr:spPr bwMode="auto">
        <a:xfrm>
          <a:off x="9763125" y="1037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171450</xdr:colOff>
      <xdr:row>19</xdr:row>
      <xdr:rowOff>228600</xdr:rowOff>
    </xdr:to>
    <xdr:sp macro="" textlink="">
      <xdr:nvSpPr>
        <xdr:cNvPr id="94" name="Freeform 663"/>
        <xdr:cNvSpPr>
          <a:spLocks noChangeArrowheads="1"/>
        </xdr:cNvSpPr>
      </xdr:nvSpPr>
      <xdr:spPr bwMode="auto">
        <a:xfrm>
          <a:off x="9991725" y="103727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171450</xdr:colOff>
      <xdr:row>20</xdr:row>
      <xdr:rowOff>228600</xdr:rowOff>
    </xdr:to>
    <xdr:sp macro="" textlink="">
      <xdr:nvSpPr>
        <xdr:cNvPr id="95" name="Freeform 663"/>
        <xdr:cNvSpPr>
          <a:spLocks noChangeArrowheads="1"/>
        </xdr:cNvSpPr>
      </xdr:nvSpPr>
      <xdr:spPr bwMode="auto">
        <a:xfrm>
          <a:off x="9763125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56" name="Freeform 663"/>
        <xdr:cNvSpPr>
          <a:spLocks noChangeArrowheads="1"/>
        </xdr:cNvSpPr>
      </xdr:nvSpPr>
      <xdr:spPr bwMode="auto">
        <a:xfrm>
          <a:off x="9953625" y="239458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171450</xdr:colOff>
      <xdr:row>27</xdr:row>
      <xdr:rowOff>228600</xdr:rowOff>
    </xdr:to>
    <xdr:sp macro="" textlink="">
      <xdr:nvSpPr>
        <xdr:cNvPr id="5" name="Freeform 663"/>
        <xdr:cNvSpPr>
          <a:spLocks noChangeArrowheads="1"/>
        </xdr:cNvSpPr>
      </xdr:nvSpPr>
      <xdr:spPr bwMode="auto">
        <a:xfrm>
          <a:off x="6850673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171450</xdr:colOff>
      <xdr:row>27</xdr:row>
      <xdr:rowOff>228600</xdr:rowOff>
    </xdr:to>
    <xdr:sp macro="" textlink="">
      <xdr:nvSpPr>
        <xdr:cNvPr id="6" name="Freeform 663"/>
        <xdr:cNvSpPr>
          <a:spLocks noChangeArrowheads="1"/>
        </xdr:cNvSpPr>
      </xdr:nvSpPr>
      <xdr:spPr bwMode="auto">
        <a:xfrm>
          <a:off x="7077808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171450</xdr:colOff>
      <xdr:row>27</xdr:row>
      <xdr:rowOff>228600</xdr:rowOff>
    </xdr:to>
    <xdr:sp macro="" textlink="">
      <xdr:nvSpPr>
        <xdr:cNvPr id="7" name="Freeform 663"/>
        <xdr:cNvSpPr>
          <a:spLocks noChangeArrowheads="1"/>
        </xdr:cNvSpPr>
      </xdr:nvSpPr>
      <xdr:spPr bwMode="auto">
        <a:xfrm>
          <a:off x="7297615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171450</xdr:colOff>
      <xdr:row>27</xdr:row>
      <xdr:rowOff>228600</xdr:rowOff>
    </xdr:to>
    <xdr:sp macro="" textlink="">
      <xdr:nvSpPr>
        <xdr:cNvPr id="8" name="Freeform 663"/>
        <xdr:cNvSpPr>
          <a:spLocks noChangeArrowheads="1"/>
        </xdr:cNvSpPr>
      </xdr:nvSpPr>
      <xdr:spPr bwMode="auto">
        <a:xfrm>
          <a:off x="7517423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171450</xdr:colOff>
      <xdr:row>27</xdr:row>
      <xdr:rowOff>228600</xdr:rowOff>
    </xdr:to>
    <xdr:sp macro="" textlink="">
      <xdr:nvSpPr>
        <xdr:cNvPr id="9" name="Freeform 663"/>
        <xdr:cNvSpPr>
          <a:spLocks noChangeArrowheads="1"/>
        </xdr:cNvSpPr>
      </xdr:nvSpPr>
      <xdr:spPr bwMode="auto">
        <a:xfrm>
          <a:off x="7729904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171450</xdr:colOff>
      <xdr:row>27</xdr:row>
      <xdr:rowOff>228600</xdr:rowOff>
    </xdr:to>
    <xdr:sp macro="" textlink="">
      <xdr:nvSpPr>
        <xdr:cNvPr id="10" name="Freeform 663"/>
        <xdr:cNvSpPr>
          <a:spLocks noChangeArrowheads="1"/>
        </xdr:cNvSpPr>
      </xdr:nvSpPr>
      <xdr:spPr bwMode="auto">
        <a:xfrm>
          <a:off x="7949712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171450</xdr:colOff>
      <xdr:row>27</xdr:row>
      <xdr:rowOff>228600</xdr:rowOff>
    </xdr:to>
    <xdr:sp macro="" textlink="">
      <xdr:nvSpPr>
        <xdr:cNvPr id="11" name="Freeform 663"/>
        <xdr:cNvSpPr>
          <a:spLocks noChangeArrowheads="1"/>
        </xdr:cNvSpPr>
      </xdr:nvSpPr>
      <xdr:spPr bwMode="auto">
        <a:xfrm>
          <a:off x="8169519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263769</xdr:colOff>
      <xdr:row>27</xdr:row>
      <xdr:rowOff>0</xdr:rowOff>
    </xdr:from>
    <xdr:to>
      <xdr:col>13</xdr:col>
      <xdr:colOff>171450</xdr:colOff>
      <xdr:row>27</xdr:row>
      <xdr:rowOff>228600</xdr:rowOff>
    </xdr:to>
    <xdr:sp macro="" textlink="">
      <xdr:nvSpPr>
        <xdr:cNvPr id="12" name="Freeform 663"/>
        <xdr:cNvSpPr>
          <a:spLocks noChangeArrowheads="1"/>
        </xdr:cNvSpPr>
      </xdr:nvSpPr>
      <xdr:spPr bwMode="auto">
        <a:xfrm>
          <a:off x="8433288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171450</xdr:colOff>
      <xdr:row>27</xdr:row>
      <xdr:rowOff>228600</xdr:rowOff>
    </xdr:to>
    <xdr:sp macro="" textlink="">
      <xdr:nvSpPr>
        <xdr:cNvPr id="13" name="Freeform 663"/>
        <xdr:cNvSpPr>
          <a:spLocks noChangeArrowheads="1"/>
        </xdr:cNvSpPr>
      </xdr:nvSpPr>
      <xdr:spPr bwMode="auto">
        <a:xfrm>
          <a:off x="8660423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171450</xdr:colOff>
      <xdr:row>27</xdr:row>
      <xdr:rowOff>228600</xdr:rowOff>
    </xdr:to>
    <xdr:sp macro="" textlink="">
      <xdr:nvSpPr>
        <xdr:cNvPr id="14" name="Freeform 663"/>
        <xdr:cNvSpPr>
          <a:spLocks noChangeArrowheads="1"/>
        </xdr:cNvSpPr>
      </xdr:nvSpPr>
      <xdr:spPr bwMode="auto">
        <a:xfrm>
          <a:off x="8880231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171450</xdr:colOff>
      <xdr:row>27</xdr:row>
      <xdr:rowOff>228600</xdr:rowOff>
    </xdr:to>
    <xdr:sp macro="" textlink="">
      <xdr:nvSpPr>
        <xdr:cNvPr id="15" name="Freeform 663"/>
        <xdr:cNvSpPr>
          <a:spLocks noChangeArrowheads="1"/>
        </xdr:cNvSpPr>
      </xdr:nvSpPr>
      <xdr:spPr bwMode="auto">
        <a:xfrm>
          <a:off x="9122019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171450</xdr:colOff>
      <xdr:row>27</xdr:row>
      <xdr:rowOff>228600</xdr:rowOff>
    </xdr:to>
    <xdr:sp macro="" textlink="">
      <xdr:nvSpPr>
        <xdr:cNvPr id="16" name="Freeform 663"/>
        <xdr:cNvSpPr>
          <a:spLocks noChangeArrowheads="1"/>
        </xdr:cNvSpPr>
      </xdr:nvSpPr>
      <xdr:spPr bwMode="auto">
        <a:xfrm>
          <a:off x="9349154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171450</xdr:colOff>
      <xdr:row>28</xdr:row>
      <xdr:rowOff>228600</xdr:rowOff>
    </xdr:to>
    <xdr:sp macro="" textlink="">
      <xdr:nvSpPr>
        <xdr:cNvPr id="17" name="Freeform 663"/>
        <xdr:cNvSpPr>
          <a:spLocks noChangeArrowheads="1"/>
        </xdr:cNvSpPr>
      </xdr:nvSpPr>
      <xdr:spPr bwMode="auto">
        <a:xfrm>
          <a:off x="6850673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171450</xdr:colOff>
      <xdr:row>28</xdr:row>
      <xdr:rowOff>228600</xdr:rowOff>
    </xdr:to>
    <xdr:sp macro="" textlink="">
      <xdr:nvSpPr>
        <xdr:cNvPr id="18" name="Freeform 663"/>
        <xdr:cNvSpPr>
          <a:spLocks noChangeArrowheads="1"/>
        </xdr:cNvSpPr>
      </xdr:nvSpPr>
      <xdr:spPr bwMode="auto">
        <a:xfrm>
          <a:off x="7077808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171450</xdr:colOff>
      <xdr:row>28</xdr:row>
      <xdr:rowOff>228600</xdr:rowOff>
    </xdr:to>
    <xdr:sp macro="" textlink="">
      <xdr:nvSpPr>
        <xdr:cNvPr id="19" name="Freeform 663"/>
        <xdr:cNvSpPr>
          <a:spLocks noChangeArrowheads="1"/>
        </xdr:cNvSpPr>
      </xdr:nvSpPr>
      <xdr:spPr bwMode="auto">
        <a:xfrm>
          <a:off x="7297615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171450</xdr:colOff>
      <xdr:row>28</xdr:row>
      <xdr:rowOff>228600</xdr:rowOff>
    </xdr:to>
    <xdr:sp macro="" textlink="">
      <xdr:nvSpPr>
        <xdr:cNvPr id="20" name="Freeform 663"/>
        <xdr:cNvSpPr>
          <a:spLocks noChangeArrowheads="1"/>
        </xdr:cNvSpPr>
      </xdr:nvSpPr>
      <xdr:spPr bwMode="auto">
        <a:xfrm>
          <a:off x="7517423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171450</xdr:colOff>
      <xdr:row>28</xdr:row>
      <xdr:rowOff>228600</xdr:rowOff>
    </xdr:to>
    <xdr:sp macro="" textlink="">
      <xdr:nvSpPr>
        <xdr:cNvPr id="21" name="Freeform 663"/>
        <xdr:cNvSpPr>
          <a:spLocks noChangeArrowheads="1"/>
        </xdr:cNvSpPr>
      </xdr:nvSpPr>
      <xdr:spPr bwMode="auto">
        <a:xfrm>
          <a:off x="7729904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228600</xdr:rowOff>
    </xdr:to>
    <xdr:sp macro="" textlink="">
      <xdr:nvSpPr>
        <xdr:cNvPr id="22" name="Freeform 663"/>
        <xdr:cNvSpPr>
          <a:spLocks noChangeArrowheads="1"/>
        </xdr:cNvSpPr>
      </xdr:nvSpPr>
      <xdr:spPr bwMode="auto">
        <a:xfrm>
          <a:off x="7949712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171450</xdr:colOff>
      <xdr:row>28</xdr:row>
      <xdr:rowOff>228600</xdr:rowOff>
    </xdr:to>
    <xdr:sp macro="" textlink="">
      <xdr:nvSpPr>
        <xdr:cNvPr id="23" name="Freeform 663"/>
        <xdr:cNvSpPr>
          <a:spLocks noChangeArrowheads="1"/>
        </xdr:cNvSpPr>
      </xdr:nvSpPr>
      <xdr:spPr bwMode="auto">
        <a:xfrm>
          <a:off x="8169519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263769</xdr:colOff>
      <xdr:row>28</xdr:row>
      <xdr:rowOff>0</xdr:rowOff>
    </xdr:from>
    <xdr:to>
      <xdr:col>13</xdr:col>
      <xdr:colOff>171450</xdr:colOff>
      <xdr:row>28</xdr:row>
      <xdr:rowOff>228600</xdr:rowOff>
    </xdr:to>
    <xdr:sp macro="" textlink="">
      <xdr:nvSpPr>
        <xdr:cNvPr id="24" name="Freeform 663"/>
        <xdr:cNvSpPr>
          <a:spLocks noChangeArrowheads="1"/>
        </xdr:cNvSpPr>
      </xdr:nvSpPr>
      <xdr:spPr bwMode="auto">
        <a:xfrm>
          <a:off x="8433288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171450</xdr:colOff>
      <xdr:row>28</xdr:row>
      <xdr:rowOff>228600</xdr:rowOff>
    </xdr:to>
    <xdr:sp macro="" textlink="">
      <xdr:nvSpPr>
        <xdr:cNvPr id="25" name="Freeform 663"/>
        <xdr:cNvSpPr>
          <a:spLocks noChangeArrowheads="1"/>
        </xdr:cNvSpPr>
      </xdr:nvSpPr>
      <xdr:spPr bwMode="auto">
        <a:xfrm>
          <a:off x="8660423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171450</xdr:colOff>
      <xdr:row>28</xdr:row>
      <xdr:rowOff>228600</xdr:rowOff>
    </xdr:to>
    <xdr:sp macro="" textlink="">
      <xdr:nvSpPr>
        <xdr:cNvPr id="26" name="Freeform 663"/>
        <xdr:cNvSpPr>
          <a:spLocks noChangeArrowheads="1"/>
        </xdr:cNvSpPr>
      </xdr:nvSpPr>
      <xdr:spPr bwMode="auto">
        <a:xfrm>
          <a:off x="8880231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171450</xdr:colOff>
      <xdr:row>28</xdr:row>
      <xdr:rowOff>228600</xdr:rowOff>
    </xdr:to>
    <xdr:sp macro="" textlink="">
      <xdr:nvSpPr>
        <xdr:cNvPr id="27" name="Freeform 663"/>
        <xdr:cNvSpPr>
          <a:spLocks noChangeArrowheads="1"/>
        </xdr:cNvSpPr>
      </xdr:nvSpPr>
      <xdr:spPr bwMode="auto">
        <a:xfrm>
          <a:off x="9122019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171450</xdr:colOff>
      <xdr:row>28</xdr:row>
      <xdr:rowOff>228600</xdr:rowOff>
    </xdr:to>
    <xdr:sp macro="" textlink="">
      <xdr:nvSpPr>
        <xdr:cNvPr id="28" name="Freeform 663"/>
        <xdr:cNvSpPr>
          <a:spLocks noChangeArrowheads="1"/>
        </xdr:cNvSpPr>
      </xdr:nvSpPr>
      <xdr:spPr bwMode="auto">
        <a:xfrm>
          <a:off x="9349154" y="19833981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171450</xdr:colOff>
      <xdr:row>32</xdr:row>
      <xdr:rowOff>228600</xdr:rowOff>
    </xdr:to>
    <xdr:sp macro="" textlink="">
      <xdr:nvSpPr>
        <xdr:cNvPr id="29" name="Freeform 663"/>
        <xdr:cNvSpPr>
          <a:spLocks noChangeArrowheads="1"/>
        </xdr:cNvSpPr>
      </xdr:nvSpPr>
      <xdr:spPr bwMode="auto">
        <a:xfrm>
          <a:off x="7288696" y="25758913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215347</xdr:colOff>
      <xdr:row>33</xdr:row>
      <xdr:rowOff>0</xdr:rowOff>
    </xdr:from>
    <xdr:to>
      <xdr:col>9</xdr:col>
      <xdr:colOff>171450</xdr:colOff>
      <xdr:row>33</xdr:row>
      <xdr:rowOff>228600</xdr:rowOff>
    </xdr:to>
    <xdr:sp macro="" textlink="">
      <xdr:nvSpPr>
        <xdr:cNvPr id="30" name="Freeform 663"/>
        <xdr:cNvSpPr>
          <a:spLocks noChangeArrowheads="1"/>
        </xdr:cNvSpPr>
      </xdr:nvSpPr>
      <xdr:spPr bwMode="auto">
        <a:xfrm>
          <a:off x="7504043" y="26239304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228600</xdr:rowOff>
    </xdr:to>
    <xdr:sp macro="" textlink="">
      <xdr:nvSpPr>
        <xdr:cNvPr id="31" name="Freeform 663"/>
        <xdr:cNvSpPr>
          <a:spLocks noChangeArrowheads="1"/>
        </xdr:cNvSpPr>
      </xdr:nvSpPr>
      <xdr:spPr bwMode="auto">
        <a:xfrm>
          <a:off x="7926457" y="26719696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171450</xdr:colOff>
      <xdr:row>35</xdr:row>
      <xdr:rowOff>228600</xdr:rowOff>
    </xdr:to>
    <xdr:sp macro="" textlink="">
      <xdr:nvSpPr>
        <xdr:cNvPr id="32" name="Freeform 663"/>
        <xdr:cNvSpPr>
          <a:spLocks noChangeArrowheads="1"/>
        </xdr:cNvSpPr>
      </xdr:nvSpPr>
      <xdr:spPr bwMode="auto">
        <a:xfrm>
          <a:off x="6841435" y="2074793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171450</xdr:colOff>
      <xdr:row>36</xdr:row>
      <xdr:rowOff>228600</xdr:rowOff>
    </xdr:to>
    <xdr:sp macro="" textlink="">
      <xdr:nvSpPr>
        <xdr:cNvPr id="33" name="Freeform 663"/>
        <xdr:cNvSpPr>
          <a:spLocks noChangeArrowheads="1"/>
        </xdr:cNvSpPr>
      </xdr:nvSpPr>
      <xdr:spPr bwMode="auto">
        <a:xfrm>
          <a:off x="7504043" y="27200087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171450</xdr:colOff>
      <xdr:row>37</xdr:row>
      <xdr:rowOff>228600</xdr:rowOff>
    </xdr:to>
    <xdr:sp macro="" textlink="">
      <xdr:nvSpPr>
        <xdr:cNvPr id="34" name="Freeform 663"/>
        <xdr:cNvSpPr>
          <a:spLocks noChangeArrowheads="1"/>
        </xdr:cNvSpPr>
      </xdr:nvSpPr>
      <xdr:spPr bwMode="auto">
        <a:xfrm>
          <a:off x="7073348" y="3101837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171450</xdr:colOff>
      <xdr:row>37</xdr:row>
      <xdr:rowOff>228600</xdr:rowOff>
    </xdr:to>
    <xdr:sp macro="" textlink="">
      <xdr:nvSpPr>
        <xdr:cNvPr id="35" name="Freeform 663"/>
        <xdr:cNvSpPr>
          <a:spLocks noChangeArrowheads="1"/>
        </xdr:cNvSpPr>
      </xdr:nvSpPr>
      <xdr:spPr bwMode="auto">
        <a:xfrm>
          <a:off x="7288696" y="3101837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215347</xdr:colOff>
      <xdr:row>37</xdr:row>
      <xdr:rowOff>0</xdr:rowOff>
    </xdr:from>
    <xdr:to>
      <xdr:col>9</xdr:col>
      <xdr:colOff>171450</xdr:colOff>
      <xdr:row>37</xdr:row>
      <xdr:rowOff>228600</xdr:rowOff>
    </xdr:to>
    <xdr:sp macro="" textlink="">
      <xdr:nvSpPr>
        <xdr:cNvPr id="36" name="Freeform 663"/>
        <xdr:cNvSpPr>
          <a:spLocks noChangeArrowheads="1"/>
        </xdr:cNvSpPr>
      </xdr:nvSpPr>
      <xdr:spPr bwMode="auto">
        <a:xfrm>
          <a:off x="7504043" y="3101837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171450</xdr:colOff>
      <xdr:row>37</xdr:row>
      <xdr:rowOff>228600</xdr:rowOff>
    </xdr:to>
    <xdr:sp macro="" textlink="">
      <xdr:nvSpPr>
        <xdr:cNvPr id="37" name="Freeform 663"/>
        <xdr:cNvSpPr>
          <a:spLocks noChangeArrowheads="1"/>
        </xdr:cNvSpPr>
      </xdr:nvSpPr>
      <xdr:spPr bwMode="auto">
        <a:xfrm>
          <a:off x="7711109" y="3101837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171450</xdr:colOff>
      <xdr:row>37</xdr:row>
      <xdr:rowOff>228600</xdr:rowOff>
    </xdr:to>
    <xdr:sp macro="" textlink="">
      <xdr:nvSpPr>
        <xdr:cNvPr id="38" name="Freeform 663"/>
        <xdr:cNvSpPr>
          <a:spLocks noChangeArrowheads="1"/>
        </xdr:cNvSpPr>
      </xdr:nvSpPr>
      <xdr:spPr bwMode="auto">
        <a:xfrm>
          <a:off x="7073348" y="3101837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171450</xdr:colOff>
      <xdr:row>37</xdr:row>
      <xdr:rowOff>228600</xdr:rowOff>
    </xdr:to>
    <xdr:sp macro="" textlink="">
      <xdr:nvSpPr>
        <xdr:cNvPr id="39" name="Freeform 663"/>
        <xdr:cNvSpPr>
          <a:spLocks noChangeArrowheads="1"/>
        </xdr:cNvSpPr>
      </xdr:nvSpPr>
      <xdr:spPr bwMode="auto">
        <a:xfrm>
          <a:off x="7288696" y="3101837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215347</xdr:colOff>
      <xdr:row>37</xdr:row>
      <xdr:rowOff>0</xdr:rowOff>
    </xdr:from>
    <xdr:to>
      <xdr:col>13</xdr:col>
      <xdr:colOff>171450</xdr:colOff>
      <xdr:row>37</xdr:row>
      <xdr:rowOff>228600</xdr:rowOff>
    </xdr:to>
    <xdr:sp macro="" textlink="">
      <xdr:nvSpPr>
        <xdr:cNvPr id="40" name="Freeform 663"/>
        <xdr:cNvSpPr>
          <a:spLocks noChangeArrowheads="1"/>
        </xdr:cNvSpPr>
      </xdr:nvSpPr>
      <xdr:spPr bwMode="auto">
        <a:xfrm>
          <a:off x="7504043" y="3101837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171450</xdr:colOff>
      <xdr:row>37</xdr:row>
      <xdr:rowOff>228600</xdr:rowOff>
    </xdr:to>
    <xdr:sp macro="" textlink="">
      <xdr:nvSpPr>
        <xdr:cNvPr id="41" name="Freeform 663"/>
        <xdr:cNvSpPr>
          <a:spLocks noChangeArrowheads="1"/>
        </xdr:cNvSpPr>
      </xdr:nvSpPr>
      <xdr:spPr bwMode="auto">
        <a:xfrm>
          <a:off x="7711109" y="3101837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171450</xdr:colOff>
      <xdr:row>37</xdr:row>
      <xdr:rowOff>228600</xdr:rowOff>
    </xdr:to>
    <xdr:sp macro="" textlink="">
      <xdr:nvSpPr>
        <xdr:cNvPr id="42" name="Freeform 663"/>
        <xdr:cNvSpPr>
          <a:spLocks noChangeArrowheads="1"/>
        </xdr:cNvSpPr>
      </xdr:nvSpPr>
      <xdr:spPr bwMode="auto">
        <a:xfrm>
          <a:off x="8141804" y="3101837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215347</xdr:colOff>
      <xdr:row>37</xdr:row>
      <xdr:rowOff>0</xdr:rowOff>
    </xdr:from>
    <xdr:to>
      <xdr:col>16</xdr:col>
      <xdr:colOff>171450</xdr:colOff>
      <xdr:row>37</xdr:row>
      <xdr:rowOff>228600</xdr:rowOff>
    </xdr:to>
    <xdr:sp macro="" textlink="">
      <xdr:nvSpPr>
        <xdr:cNvPr id="43" name="Freeform 663"/>
        <xdr:cNvSpPr>
          <a:spLocks noChangeArrowheads="1"/>
        </xdr:cNvSpPr>
      </xdr:nvSpPr>
      <xdr:spPr bwMode="auto">
        <a:xfrm>
          <a:off x="8357151" y="31018370"/>
          <a:ext cx="221147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171450</xdr:colOff>
      <xdr:row>37</xdr:row>
      <xdr:rowOff>228600</xdr:rowOff>
    </xdr:to>
    <xdr:sp macro="" textlink="">
      <xdr:nvSpPr>
        <xdr:cNvPr id="44" name="Freeform 663"/>
        <xdr:cNvSpPr>
          <a:spLocks noChangeArrowheads="1"/>
        </xdr:cNvSpPr>
      </xdr:nvSpPr>
      <xdr:spPr bwMode="auto">
        <a:xfrm>
          <a:off x="8638761" y="3101837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228600</xdr:rowOff>
    </xdr:to>
    <xdr:sp macro="" textlink="">
      <xdr:nvSpPr>
        <xdr:cNvPr id="45" name="Freeform 663"/>
        <xdr:cNvSpPr>
          <a:spLocks noChangeArrowheads="1"/>
        </xdr:cNvSpPr>
      </xdr:nvSpPr>
      <xdr:spPr bwMode="auto">
        <a:xfrm>
          <a:off x="7926457" y="3101837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171450</xdr:colOff>
      <xdr:row>38</xdr:row>
      <xdr:rowOff>228600</xdr:rowOff>
    </xdr:to>
    <xdr:sp macro="" textlink="">
      <xdr:nvSpPr>
        <xdr:cNvPr id="46" name="Freeform 663"/>
        <xdr:cNvSpPr>
          <a:spLocks noChangeArrowheads="1"/>
        </xdr:cNvSpPr>
      </xdr:nvSpPr>
      <xdr:spPr bwMode="auto">
        <a:xfrm>
          <a:off x="8141804" y="3101837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256760</xdr:colOff>
      <xdr:row>38</xdr:row>
      <xdr:rowOff>0</xdr:rowOff>
    </xdr:from>
    <xdr:to>
      <xdr:col>13</xdr:col>
      <xdr:colOff>212863</xdr:colOff>
      <xdr:row>38</xdr:row>
      <xdr:rowOff>228600</xdr:rowOff>
    </xdr:to>
    <xdr:sp macro="" textlink="">
      <xdr:nvSpPr>
        <xdr:cNvPr id="47" name="Freeform 663"/>
        <xdr:cNvSpPr>
          <a:spLocks noChangeArrowheads="1"/>
        </xdr:cNvSpPr>
      </xdr:nvSpPr>
      <xdr:spPr bwMode="auto">
        <a:xfrm>
          <a:off x="8398564" y="31498761"/>
          <a:ext cx="221147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171450</xdr:colOff>
      <xdr:row>8</xdr:row>
      <xdr:rowOff>228600</xdr:rowOff>
    </xdr:to>
    <xdr:sp macro="" textlink="">
      <xdr:nvSpPr>
        <xdr:cNvPr id="48" name="Freeform 663"/>
        <xdr:cNvSpPr>
          <a:spLocks noChangeArrowheads="1"/>
        </xdr:cNvSpPr>
      </xdr:nvSpPr>
      <xdr:spPr bwMode="auto">
        <a:xfrm>
          <a:off x="7562850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171450</xdr:colOff>
      <xdr:row>8</xdr:row>
      <xdr:rowOff>228600</xdr:rowOff>
    </xdr:to>
    <xdr:sp macro="" textlink="">
      <xdr:nvSpPr>
        <xdr:cNvPr id="49" name="Freeform 663"/>
        <xdr:cNvSpPr>
          <a:spLocks noChangeArrowheads="1"/>
        </xdr:cNvSpPr>
      </xdr:nvSpPr>
      <xdr:spPr bwMode="auto">
        <a:xfrm>
          <a:off x="7791450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171450</xdr:colOff>
      <xdr:row>8</xdr:row>
      <xdr:rowOff>228600</xdr:rowOff>
    </xdr:to>
    <xdr:sp macro="" textlink="">
      <xdr:nvSpPr>
        <xdr:cNvPr id="50" name="Freeform 663"/>
        <xdr:cNvSpPr>
          <a:spLocks noChangeArrowheads="1"/>
        </xdr:cNvSpPr>
      </xdr:nvSpPr>
      <xdr:spPr bwMode="auto">
        <a:xfrm>
          <a:off x="8010525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171450</xdr:colOff>
      <xdr:row>8</xdr:row>
      <xdr:rowOff>228600</xdr:rowOff>
    </xdr:to>
    <xdr:sp macro="" textlink="">
      <xdr:nvSpPr>
        <xdr:cNvPr id="51" name="Freeform 663"/>
        <xdr:cNvSpPr>
          <a:spLocks noChangeArrowheads="1"/>
        </xdr:cNvSpPr>
      </xdr:nvSpPr>
      <xdr:spPr bwMode="auto">
        <a:xfrm>
          <a:off x="8229600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171450</xdr:colOff>
      <xdr:row>8</xdr:row>
      <xdr:rowOff>228600</xdr:rowOff>
    </xdr:to>
    <xdr:sp macro="" textlink="">
      <xdr:nvSpPr>
        <xdr:cNvPr id="52" name="Freeform 663"/>
        <xdr:cNvSpPr>
          <a:spLocks noChangeArrowheads="1"/>
        </xdr:cNvSpPr>
      </xdr:nvSpPr>
      <xdr:spPr bwMode="auto">
        <a:xfrm>
          <a:off x="8439150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171450</xdr:colOff>
      <xdr:row>8</xdr:row>
      <xdr:rowOff>228600</xdr:rowOff>
    </xdr:to>
    <xdr:sp macro="" textlink="">
      <xdr:nvSpPr>
        <xdr:cNvPr id="53" name="Freeform 663"/>
        <xdr:cNvSpPr>
          <a:spLocks noChangeArrowheads="1"/>
        </xdr:cNvSpPr>
      </xdr:nvSpPr>
      <xdr:spPr bwMode="auto">
        <a:xfrm>
          <a:off x="8648700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171450</xdr:colOff>
      <xdr:row>8</xdr:row>
      <xdr:rowOff>228600</xdr:rowOff>
    </xdr:to>
    <xdr:sp macro="" textlink="">
      <xdr:nvSpPr>
        <xdr:cNvPr id="54" name="Freeform 663"/>
        <xdr:cNvSpPr>
          <a:spLocks noChangeArrowheads="1"/>
        </xdr:cNvSpPr>
      </xdr:nvSpPr>
      <xdr:spPr bwMode="auto">
        <a:xfrm>
          <a:off x="8848725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171450</xdr:colOff>
      <xdr:row>8</xdr:row>
      <xdr:rowOff>228600</xdr:rowOff>
    </xdr:to>
    <xdr:sp macro="" textlink="">
      <xdr:nvSpPr>
        <xdr:cNvPr id="55" name="Freeform 663"/>
        <xdr:cNvSpPr>
          <a:spLocks noChangeArrowheads="1"/>
        </xdr:cNvSpPr>
      </xdr:nvSpPr>
      <xdr:spPr bwMode="auto">
        <a:xfrm>
          <a:off x="9115425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171450</xdr:colOff>
      <xdr:row>8</xdr:row>
      <xdr:rowOff>228600</xdr:rowOff>
    </xdr:to>
    <xdr:sp macro="" textlink="">
      <xdr:nvSpPr>
        <xdr:cNvPr id="57" name="Freeform 663"/>
        <xdr:cNvSpPr>
          <a:spLocks noChangeArrowheads="1"/>
        </xdr:cNvSpPr>
      </xdr:nvSpPr>
      <xdr:spPr bwMode="auto">
        <a:xfrm>
          <a:off x="9344025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171450</xdr:colOff>
      <xdr:row>8</xdr:row>
      <xdr:rowOff>228600</xdr:rowOff>
    </xdr:to>
    <xdr:sp macro="" textlink="">
      <xdr:nvSpPr>
        <xdr:cNvPr id="58" name="Freeform 663"/>
        <xdr:cNvSpPr>
          <a:spLocks noChangeArrowheads="1"/>
        </xdr:cNvSpPr>
      </xdr:nvSpPr>
      <xdr:spPr bwMode="auto">
        <a:xfrm>
          <a:off x="9563100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171450</xdr:colOff>
      <xdr:row>8</xdr:row>
      <xdr:rowOff>228600</xdr:rowOff>
    </xdr:to>
    <xdr:sp macro="" textlink="">
      <xdr:nvSpPr>
        <xdr:cNvPr id="59" name="Freeform 663"/>
        <xdr:cNvSpPr>
          <a:spLocks noChangeArrowheads="1"/>
        </xdr:cNvSpPr>
      </xdr:nvSpPr>
      <xdr:spPr bwMode="auto">
        <a:xfrm>
          <a:off x="9763125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171450</xdr:colOff>
      <xdr:row>8</xdr:row>
      <xdr:rowOff>228600</xdr:rowOff>
    </xdr:to>
    <xdr:sp macro="" textlink="">
      <xdr:nvSpPr>
        <xdr:cNvPr id="60" name="Freeform 663"/>
        <xdr:cNvSpPr>
          <a:spLocks noChangeArrowheads="1"/>
        </xdr:cNvSpPr>
      </xdr:nvSpPr>
      <xdr:spPr bwMode="auto">
        <a:xfrm>
          <a:off x="9991725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171450</xdr:colOff>
      <xdr:row>9</xdr:row>
      <xdr:rowOff>228600</xdr:rowOff>
    </xdr:to>
    <xdr:sp macro="" textlink="">
      <xdr:nvSpPr>
        <xdr:cNvPr id="61" name="Freeform 663"/>
        <xdr:cNvSpPr>
          <a:spLocks noChangeArrowheads="1"/>
        </xdr:cNvSpPr>
      </xdr:nvSpPr>
      <xdr:spPr bwMode="auto">
        <a:xfrm>
          <a:off x="7562850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171450</xdr:colOff>
      <xdr:row>9</xdr:row>
      <xdr:rowOff>228600</xdr:rowOff>
    </xdr:to>
    <xdr:sp macro="" textlink="">
      <xdr:nvSpPr>
        <xdr:cNvPr id="62" name="Freeform 663"/>
        <xdr:cNvSpPr>
          <a:spLocks noChangeArrowheads="1"/>
        </xdr:cNvSpPr>
      </xdr:nvSpPr>
      <xdr:spPr bwMode="auto">
        <a:xfrm>
          <a:off x="7791450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171450</xdr:colOff>
      <xdr:row>9</xdr:row>
      <xdr:rowOff>228600</xdr:rowOff>
    </xdr:to>
    <xdr:sp macro="" textlink="">
      <xdr:nvSpPr>
        <xdr:cNvPr id="63" name="Freeform 663"/>
        <xdr:cNvSpPr>
          <a:spLocks noChangeArrowheads="1"/>
        </xdr:cNvSpPr>
      </xdr:nvSpPr>
      <xdr:spPr bwMode="auto">
        <a:xfrm>
          <a:off x="8010525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171450</xdr:colOff>
      <xdr:row>9</xdr:row>
      <xdr:rowOff>228600</xdr:rowOff>
    </xdr:to>
    <xdr:sp macro="" textlink="">
      <xdr:nvSpPr>
        <xdr:cNvPr id="64" name="Freeform 663"/>
        <xdr:cNvSpPr>
          <a:spLocks noChangeArrowheads="1"/>
        </xdr:cNvSpPr>
      </xdr:nvSpPr>
      <xdr:spPr bwMode="auto">
        <a:xfrm>
          <a:off x="8229600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171450</xdr:colOff>
      <xdr:row>9</xdr:row>
      <xdr:rowOff>228600</xdr:rowOff>
    </xdr:to>
    <xdr:sp macro="" textlink="">
      <xdr:nvSpPr>
        <xdr:cNvPr id="65" name="Freeform 663"/>
        <xdr:cNvSpPr>
          <a:spLocks noChangeArrowheads="1"/>
        </xdr:cNvSpPr>
      </xdr:nvSpPr>
      <xdr:spPr bwMode="auto">
        <a:xfrm>
          <a:off x="8439150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171450</xdr:colOff>
      <xdr:row>9</xdr:row>
      <xdr:rowOff>228600</xdr:rowOff>
    </xdr:to>
    <xdr:sp macro="" textlink="">
      <xdr:nvSpPr>
        <xdr:cNvPr id="66" name="Freeform 663"/>
        <xdr:cNvSpPr>
          <a:spLocks noChangeArrowheads="1"/>
        </xdr:cNvSpPr>
      </xdr:nvSpPr>
      <xdr:spPr bwMode="auto">
        <a:xfrm>
          <a:off x="8648700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171450</xdr:colOff>
      <xdr:row>9</xdr:row>
      <xdr:rowOff>228600</xdr:rowOff>
    </xdr:to>
    <xdr:sp macro="" textlink="">
      <xdr:nvSpPr>
        <xdr:cNvPr id="67" name="Freeform 663"/>
        <xdr:cNvSpPr>
          <a:spLocks noChangeArrowheads="1"/>
        </xdr:cNvSpPr>
      </xdr:nvSpPr>
      <xdr:spPr bwMode="auto">
        <a:xfrm>
          <a:off x="8848725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171450</xdr:colOff>
      <xdr:row>9</xdr:row>
      <xdr:rowOff>228600</xdr:rowOff>
    </xdr:to>
    <xdr:sp macro="" textlink="">
      <xdr:nvSpPr>
        <xdr:cNvPr id="68" name="Freeform 663"/>
        <xdr:cNvSpPr>
          <a:spLocks noChangeArrowheads="1"/>
        </xdr:cNvSpPr>
      </xdr:nvSpPr>
      <xdr:spPr bwMode="auto">
        <a:xfrm>
          <a:off x="9115425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171450</xdr:colOff>
      <xdr:row>9</xdr:row>
      <xdr:rowOff>228600</xdr:rowOff>
    </xdr:to>
    <xdr:sp macro="" textlink="">
      <xdr:nvSpPr>
        <xdr:cNvPr id="69" name="Freeform 663"/>
        <xdr:cNvSpPr>
          <a:spLocks noChangeArrowheads="1"/>
        </xdr:cNvSpPr>
      </xdr:nvSpPr>
      <xdr:spPr bwMode="auto">
        <a:xfrm>
          <a:off x="9344025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171450</xdr:colOff>
      <xdr:row>9</xdr:row>
      <xdr:rowOff>228600</xdr:rowOff>
    </xdr:to>
    <xdr:sp macro="" textlink="">
      <xdr:nvSpPr>
        <xdr:cNvPr id="70" name="Freeform 663"/>
        <xdr:cNvSpPr>
          <a:spLocks noChangeArrowheads="1"/>
        </xdr:cNvSpPr>
      </xdr:nvSpPr>
      <xdr:spPr bwMode="auto">
        <a:xfrm>
          <a:off x="9563100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171450</xdr:colOff>
      <xdr:row>9</xdr:row>
      <xdr:rowOff>228600</xdr:rowOff>
    </xdr:to>
    <xdr:sp macro="" textlink="">
      <xdr:nvSpPr>
        <xdr:cNvPr id="71" name="Freeform 663"/>
        <xdr:cNvSpPr>
          <a:spLocks noChangeArrowheads="1"/>
        </xdr:cNvSpPr>
      </xdr:nvSpPr>
      <xdr:spPr bwMode="auto">
        <a:xfrm>
          <a:off x="9763125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171450</xdr:colOff>
      <xdr:row>9</xdr:row>
      <xdr:rowOff>228600</xdr:rowOff>
    </xdr:to>
    <xdr:sp macro="" textlink="">
      <xdr:nvSpPr>
        <xdr:cNvPr id="72" name="Freeform 663"/>
        <xdr:cNvSpPr>
          <a:spLocks noChangeArrowheads="1"/>
        </xdr:cNvSpPr>
      </xdr:nvSpPr>
      <xdr:spPr bwMode="auto">
        <a:xfrm>
          <a:off x="9991725" y="13468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171450</xdr:colOff>
      <xdr:row>10</xdr:row>
      <xdr:rowOff>228600</xdr:rowOff>
    </xdr:to>
    <xdr:sp macro="" textlink="">
      <xdr:nvSpPr>
        <xdr:cNvPr id="73" name="Freeform 663"/>
        <xdr:cNvSpPr>
          <a:spLocks noChangeArrowheads="1"/>
        </xdr:cNvSpPr>
      </xdr:nvSpPr>
      <xdr:spPr bwMode="auto">
        <a:xfrm>
          <a:off x="8638761" y="193813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171450</xdr:colOff>
      <xdr:row>11</xdr:row>
      <xdr:rowOff>228600</xdr:rowOff>
    </xdr:to>
    <xdr:sp macro="" textlink="">
      <xdr:nvSpPr>
        <xdr:cNvPr id="74" name="Freeform 663"/>
        <xdr:cNvSpPr>
          <a:spLocks noChangeArrowheads="1"/>
        </xdr:cNvSpPr>
      </xdr:nvSpPr>
      <xdr:spPr bwMode="auto">
        <a:xfrm>
          <a:off x="8638761" y="193813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171450</xdr:colOff>
      <xdr:row>12</xdr:row>
      <xdr:rowOff>228600</xdr:rowOff>
    </xdr:to>
    <xdr:sp macro="" textlink="">
      <xdr:nvSpPr>
        <xdr:cNvPr id="75" name="Freeform 663"/>
        <xdr:cNvSpPr>
          <a:spLocks noChangeArrowheads="1"/>
        </xdr:cNvSpPr>
      </xdr:nvSpPr>
      <xdr:spPr bwMode="auto">
        <a:xfrm>
          <a:off x="8638761" y="4315239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171450</xdr:colOff>
      <xdr:row>13</xdr:row>
      <xdr:rowOff>228600</xdr:rowOff>
    </xdr:to>
    <xdr:sp macro="" textlink="">
      <xdr:nvSpPr>
        <xdr:cNvPr id="76" name="Freeform 663"/>
        <xdr:cNvSpPr>
          <a:spLocks noChangeArrowheads="1"/>
        </xdr:cNvSpPr>
      </xdr:nvSpPr>
      <xdr:spPr bwMode="auto">
        <a:xfrm>
          <a:off x="8854109" y="5267739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171450</xdr:colOff>
      <xdr:row>14</xdr:row>
      <xdr:rowOff>228600</xdr:rowOff>
    </xdr:to>
    <xdr:sp macro="" textlink="">
      <xdr:nvSpPr>
        <xdr:cNvPr id="77" name="Freeform 663"/>
        <xdr:cNvSpPr>
          <a:spLocks noChangeArrowheads="1"/>
        </xdr:cNvSpPr>
      </xdr:nvSpPr>
      <xdr:spPr bwMode="auto">
        <a:xfrm>
          <a:off x="7073348" y="646043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171450</xdr:colOff>
      <xdr:row>15</xdr:row>
      <xdr:rowOff>228600</xdr:rowOff>
    </xdr:to>
    <xdr:sp macro="" textlink="">
      <xdr:nvSpPr>
        <xdr:cNvPr id="78" name="Freeform 663"/>
        <xdr:cNvSpPr>
          <a:spLocks noChangeArrowheads="1"/>
        </xdr:cNvSpPr>
      </xdr:nvSpPr>
      <xdr:spPr bwMode="auto">
        <a:xfrm>
          <a:off x="7926457" y="741293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171450</xdr:colOff>
      <xdr:row>16</xdr:row>
      <xdr:rowOff>228600</xdr:rowOff>
    </xdr:to>
    <xdr:sp macro="" textlink="">
      <xdr:nvSpPr>
        <xdr:cNvPr id="79" name="Freeform 663"/>
        <xdr:cNvSpPr>
          <a:spLocks noChangeArrowheads="1"/>
        </xdr:cNvSpPr>
      </xdr:nvSpPr>
      <xdr:spPr bwMode="auto">
        <a:xfrm>
          <a:off x="8638761" y="860563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171450</xdr:colOff>
      <xdr:row>17</xdr:row>
      <xdr:rowOff>228600</xdr:rowOff>
    </xdr:to>
    <xdr:sp macro="" textlink="">
      <xdr:nvSpPr>
        <xdr:cNvPr id="80" name="Freeform 663"/>
        <xdr:cNvSpPr>
          <a:spLocks noChangeArrowheads="1"/>
        </xdr:cNvSpPr>
      </xdr:nvSpPr>
      <xdr:spPr bwMode="auto">
        <a:xfrm>
          <a:off x="8638761" y="931793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171450</xdr:colOff>
      <xdr:row>18</xdr:row>
      <xdr:rowOff>228600</xdr:rowOff>
    </xdr:to>
    <xdr:sp macro="" textlink="">
      <xdr:nvSpPr>
        <xdr:cNvPr id="81" name="Freeform 663"/>
        <xdr:cNvSpPr>
          <a:spLocks noChangeArrowheads="1"/>
        </xdr:cNvSpPr>
      </xdr:nvSpPr>
      <xdr:spPr bwMode="auto">
        <a:xfrm>
          <a:off x="9094304" y="10030239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171450</xdr:colOff>
      <xdr:row>19</xdr:row>
      <xdr:rowOff>228600</xdr:rowOff>
    </xdr:to>
    <xdr:sp macro="" textlink="">
      <xdr:nvSpPr>
        <xdr:cNvPr id="82" name="Freeform 663"/>
        <xdr:cNvSpPr>
          <a:spLocks noChangeArrowheads="1"/>
        </xdr:cNvSpPr>
      </xdr:nvSpPr>
      <xdr:spPr bwMode="auto">
        <a:xfrm>
          <a:off x="9094304" y="1122293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171450</xdr:colOff>
      <xdr:row>20</xdr:row>
      <xdr:rowOff>228600</xdr:rowOff>
    </xdr:to>
    <xdr:sp macro="" textlink="">
      <xdr:nvSpPr>
        <xdr:cNvPr id="83" name="Freeform 663"/>
        <xdr:cNvSpPr>
          <a:spLocks noChangeArrowheads="1"/>
        </xdr:cNvSpPr>
      </xdr:nvSpPr>
      <xdr:spPr bwMode="auto">
        <a:xfrm>
          <a:off x="7504043" y="1217543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171450</xdr:colOff>
      <xdr:row>21</xdr:row>
      <xdr:rowOff>228600</xdr:rowOff>
    </xdr:to>
    <xdr:sp macro="" textlink="">
      <xdr:nvSpPr>
        <xdr:cNvPr id="84" name="Freeform 663"/>
        <xdr:cNvSpPr>
          <a:spLocks noChangeArrowheads="1"/>
        </xdr:cNvSpPr>
      </xdr:nvSpPr>
      <xdr:spPr bwMode="auto">
        <a:xfrm>
          <a:off x="7073348" y="1312793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171450</xdr:colOff>
      <xdr:row>22</xdr:row>
      <xdr:rowOff>228600</xdr:rowOff>
    </xdr:to>
    <xdr:sp macro="" textlink="">
      <xdr:nvSpPr>
        <xdr:cNvPr id="85" name="Freeform 663"/>
        <xdr:cNvSpPr>
          <a:spLocks noChangeArrowheads="1"/>
        </xdr:cNvSpPr>
      </xdr:nvSpPr>
      <xdr:spPr bwMode="auto">
        <a:xfrm>
          <a:off x="7504043" y="1408043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171450</xdr:colOff>
      <xdr:row>23</xdr:row>
      <xdr:rowOff>228600</xdr:rowOff>
    </xdr:to>
    <xdr:sp macro="" textlink="">
      <xdr:nvSpPr>
        <xdr:cNvPr id="86" name="Freeform 663"/>
        <xdr:cNvSpPr>
          <a:spLocks noChangeArrowheads="1"/>
        </xdr:cNvSpPr>
      </xdr:nvSpPr>
      <xdr:spPr bwMode="auto">
        <a:xfrm>
          <a:off x="7288696" y="1503293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171450</xdr:colOff>
      <xdr:row>24</xdr:row>
      <xdr:rowOff>228600</xdr:rowOff>
    </xdr:to>
    <xdr:sp macro="" textlink="">
      <xdr:nvSpPr>
        <xdr:cNvPr id="87" name="Freeform 663"/>
        <xdr:cNvSpPr>
          <a:spLocks noChangeArrowheads="1"/>
        </xdr:cNvSpPr>
      </xdr:nvSpPr>
      <xdr:spPr bwMode="auto">
        <a:xfrm>
          <a:off x="7288696" y="1503293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171450</xdr:colOff>
      <xdr:row>25</xdr:row>
      <xdr:rowOff>228600</xdr:rowOff>
    </xdr:to>
    <xdr:sp macro="" textlink="">
      <xdr:nvSpPr>
        <xdr:cNvPr id="88" name="Freeform 663"/>
        <xdr:cNvSpPr>
          <a:spLocks noChangeArrowheads="1"/>
        </xdr:cNvSpPr>
      </xdr:nvSpPr>
      <xdr:spPr bwMode="auto">
        <a:xfrm>
          <a:off x="7711109" y="16697739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171450</xdr:colOff>
      <xdr:row>26</xdr:row>
      <xdr:rowOff>228600</xdr:rowOff>
    </xdr:to>
    <xdr:sp macro="" textlink="">
      <xdr:nvSpPr>
        <xdr:cNvPr id="89" name="Freeform 663"/>
        <xdr:cNvSpPr>
          <a:spLocks noChangeArrowheads="1"/>
        </xdr:cNvSpPr>
      </xdr:nvSpPr>
      <xdr:spPr bwMode="auto">
        <a:xfrm>
          <a:off x="9094304" y="17650239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171450</xdr:colOff>
      <xdr:row>29</xdr:row>
      <xdr:rowOff>228600</xdr:rowOff>
    </xdr:to>
    <xdr:sp macro="" textlink="">
      <xdr:nvSpPr>
        <xdr:cNvPr id="90" name="Freeform 663"/>
        <xdr:cNvSpPr>
          <a:spLocks noChangeArrowheads="1"/>
        </xdr:cNvSpPr>
      </xdr:nvSpPr>
      <xdr:spPr bwMode="auto">
        <a:xfrm>
          <a:off x="6841435" y="2074793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228600</xdr:rowOff>
    </xdr:to>
    <xdr:sp macro="" textlink="">
      <xdr:nvSpPr>
        <xdr:cNvPr id="91" name="Freeform 663"/>
        <xdr:cNvSpPr>
          <a:spLocks noChangeArrowheads="1"/>
        </xdr:cNvSpPr>
      </xdr:nvSpPr>
      <xdr:spPr bwMode="auto">
        <a:xfrm>
          <a:off x="6841435" y="2074793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171450</xdr:colOff>
      <xdr:row>30</xdr:row>
      <xdr:rowOff>228600</xdr:rowOff>
    </xdr:to>
    <xdr:sp macro="" textlink="">
      <xdr:nvSpPr>
        <xdr:cNvPr id="92" name="Freeform 663"/>
        <xdr:cNvSpPr>
          <a:spLocks noChangeArrowheads="1"/>
        </xdr:cNvSpPr>
      </xdr:nvSpPr>
      <xdr:spPr bwMode="auto">
        <a:xfrm>
          <a:off x="7073348" y="2170043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171450</xdr:colOff>
      <xdr:row>31</xdr:row>
      <xdr:rowOff>228600</xdr:rowOff>
    </xdr:to>
    <xdr:sp macro="" textlink="">
      <xdr:nvSpPr>
        <xdr:cNvPr id="93" name="Freeform 663"/>
        <xdr:cNvSpPr>
          <a:spLocks noChangeArrowheads="1"/>
        </xdr:cNvSpPr>
      </xdr:nvSpPr>
      <xdr:spPr bwMode="auto">
        <a:xfrm>
          <a:off x="7288696" y="25758913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12" name="Freeform 663"/>
        <xdr:cNvSpPr>
          <a:spLocks noChangeArrowheads="1"/>
        </xdr:cNvSpPr>
      </xdr:nvSpPr>
      <xdr:spPr bwMode="auto">
        <a:xfrm>
          <a:off x="9953625" y="239458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171450</xdr:colOff>
      <xdr:row>8</xdr:row>
      <xdr:rowOff>228600</xdr:rowOff>
    </xdr:to>
    <xdr:sp macro="" textlink="">
      <xdr:nvSpPr>
        <xdr:cNvPr id="3" name="Freeform 663"/>
        <xdr:cNvSpPr>
          <a:spLocks noChangeArrowheads="1"/>
        </xdr:cNvSpPr>
      </xdr:nvSpPr>
      <xdr:spPr bwMode="auto">
        <a:xfrm>
          <a:off x="8001000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171450</xdr:colOff>
      <xdr:row>8</xdr:row>
      <xdr:rowOff>228600</xdr:rowOff>
    </xdr:to>
    <xdr:sp macro="" textlink="">
      <xdr:nvSpPr>
        <xdr:cNvPr id="4" name="Freeform 663"/>
        <xdr:cNvSpPr>
          <a:spLocks noChangeArrowheads="1"/>
        </xdr:cNvSpPr>
      </xdr:nvSpPr>
      <xdr:spPr bwMode="auto">
        <a:xfrm>
          <a:off x="820102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171450</xdr:colOff>
      <xdr:row>9</xdr:row>
      <xdr:rowOff>228600</xdr:rowOff>
    </xdr:to>
    <xdr:sp macro="" textlink="">
      <xdr:nvSpPr>
        <xdr:cNvPr id="5" name="Freeform 663"/>
        <xdr:cNvSpPr>
          <a:spLocks noChangeArrowheads="1"/>
        </xdr:cNvSpPr>
      </xdr:nvSpPr>
      <xdr:spPr bwMode="auto">
        <a:xfrm>
          <a:off x="820102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171450</xdr:colOff>
      <xdr:row>10</xdr:row>
      <xdr:rowOff>228600</xdr:rowOff>
    </xdr:to>
    <xdr:sp macro="" textlink="">
      <xdr:nvSpPr>
        <xdr:cNvPr id="6" name="Freeform 663"/>
        <xdr:cNvSpPr>
          <a:spLocks noChangeArrowheads="1"/>
        </xdr:cNvSpPr>
      </xdr:nvSpPr>
      <xdr:spPr bwMode="auto">
        <a:xfrm>
          <a:off x="8201025" y="31146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171450</xdr:colOff>
      <xdr:row>11</xdr:row>
      <xdr:rowOff>228600</xdr:rowOff>
    </xdr:to>
    <xdr:sp macro="" textlink="">
      <xdr:nvSpPr>
        <xdr:cNvPr id="7" name="Freeform 663"/>
        <xdr:cNvSpPr>
          <a:spLocks noChangeArrowheads="1"/>
        </xdr:cNvSpPr>
      </xdr:nvSpPr>
      <xdr:spPr bwMode="auto">
        <a:xfrm>
          <a:off x="7162800" y="4543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171450</xdr:colOff>
      <xdr:row>12</xdr:row>
      <xdr:rowOff>228600</xdr:rowOff>
    </xdr:to>
    <xdr:sp macro="" textlink="">
      <xdr:nvSpPr>
        <xdr:cNvPr id="8" name="Freeform 663"/>
        <xdr:cNvSpPr>
          <a:spLocks noChangeArrowheads="1"/>
        </xdr:cNvSpPr>
      </xdr:nvSpPr>
      <xdr:spPr bwMode="auto">
        <a:xfrm>
          <a:off x="9344025" y="5495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31" name="Freeform 663"/>
        <xdr:cNvSpPr>
          <a:spLocks noChangeArrowheads="1"/>
        </xdr:cNvSpPr>
      </xdr:nvSpPr>
      <xdr:spPr bwMode="auto">
        <a:xfrm>
          <a:off x="9953625" y="239458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171450</xdr:colOff>
      <xdr:row>14</xdr:row>
      <xdr:rowOff>228600</xdr:rowOff>
    </xdr:to>
    <xdr:sp macro="" textlink="">
      <xdr:nvSpPr>
        <xdr:cNvPr id="7" name="Freeform 663"/>
        <xdr:cNvSpPr>
          <a:spLocks noChangeArrowheads="1"/>
        </xdr:cNvSpPr>
      </xdr:nvSpPr>
      <xdr:spPr bwMode="auto">
        <a:xfrm>
          <a:off x="9134475" y="76866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171450</xdr:colOff>
      <xdr:row>14</xdr:row>
      <xdr:rowOff>228600</xdr:rowOff>
    </xdr:to>
    <xdr:sp macro="" textlink="">
      <xdr:nvSpPr>
        <xdr:cNvPr id="8" name="Freeform 663"/>
        <xdr:cNvSpPr>
          <a:spLocks noChangeArrowheads="1"/>
        </xdr:cNvSpPr>
      </xdr:nvSpPr>
      <xdr:spPr bwMode="auto">
        <a:xfrm>
          <a:off x="8934450" y="76866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171450</xdr:colOff>
      <xdr:row>8</xdr:row>
      <xdr:rowOff>228600</xdr:rowOff>
    </xdr:to>
    <xdr:sp macro="" textlink="">
      <xdr:nvSpPr>
        <xdr:cNvPr id="5" name="Freeform 663"/>
        <xdr:cNvSpPr>
          <a:spLocks noChangeArrowheads="1"/>
        </xdr:cNvSpPr>
      </xdr:nvSpPr>
      <xdr:spPr bwMode="auto">
        <a:xfrm>
          <a:off x="822007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171450</xdr:colOff>
      <xdr:row>9</xdr:row>
      <xdr:rowOff>228600</xdr:rowOff>
    </xdr:to>
    <xdr:sp macro="" textlink="">
      <xdr:nvSpPr>
        <xdr:cNvPr id="6" name="Freeform 663"/>
        <xdr:cNvSpPr>
          <a:spLocks noChangeArrowheads="1"/>
        </xdr:cNvSpPr>
      </xdr:nvSpPr>
      <xdr:spPr bwMode="auto">
        <a:xfrm>
          <a:off x="8220075" y="28765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171450</xdr:colOff>
      <xdr:row>10</xdr:row>
      <xdr:rowOff>228600</xdr:rowOff>
    </xdr:to>
    <xdr:sp macro="" textlink="">
      <xdr:nvSpPr>
        <xdr:cNvPr id="9" name="Freeform 663"/>
        <xdr:cNvSpPr>
          <a:spLocks noChangeArrowheads="1"/>
        </xdr:cNvSpPr>
      </xdr:nvSpPr>
      <xdr:spPr bwMode="auto">
        <a:xfrm>
          <a:off x="7181850" y="3829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171450</xdr:colOff>
      <xdr:row>11</xdr:row>
      <xdr:rowOff>228600</xdr:rowOff>
    </xdr:to>
    <xdr:sp macro="" textlink="">
      <xdr:nvSpPr>
        <xdr:cNvPr id="10" name="Freeform 663"/>
        <xdr:cNvSpPr>
          <a:spLocks noChangeArrowheads="1"/>
        </xdr:cNvSpPr>
      </xdr:nvSpPr>
      <xdr:spPr bwMode="auto">
        <a:xfrm>
          <a:off x="8020050" y="50196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171450</xdr:colOff>
      <xdr:row>12</xdr:row>
      <xdr:rowOff>228600</xdr:rowOff>
    </xdr:to>
    <xdr:sp macro="" textlink="">
      <xdr:nvSpPr>
        <xdr:cNvPr id="11" name="Freeform 663"/>
        <xdr:cNvSpPr>
          <a:spLocks noChangeArrowheads="1"/>
        </xdr:cNvSpPr>
      </xdr:nvSpPr>
      <xdr:spPr bwMode="auto">
        <a:xfrm>
          <a:off x="8020050" y="50196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171450</xdr:colOff>
      <xdr:row>13</xdr:row>
      <xdr:rowOff>228600</xdr:rowOff>
    </xdr:to>
    <xdr:sp macro="" textlink="">
      <xdr:nvSpPr>
        <xdr:cNvPr id="12" name="Freeform 663"/>
        <xdr:cNvSpPr>
          <a:spLocks noChangeArrowheads="1"/>
        </xdr:cNvSpPr>
      </xdr:nvSpPr>
      <xdr:spPr bwMode="auto">
        <a:xfrm>
          <a:off x="8020050" y="50196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10" name="Freeform 663"/>
        <xdr:cNvSpPr>
          <a:spLocks noChangeArrowheads="1"/>
        </xdr:cNvSpPr>
      </xdr:nvSpPr>
      <xdr:spPr bwMode="auto">
        <a:xfrm>
          <a:off x="9953625" y="239458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171450</xdr:colOff>
      <xdr:row>13</xdr:row>
      <xdr:rowOff>228600</xdr:rowOff>
    </xdr:to>
    <xdr:sp macro="" textlink="">
      <xdr:nvSpPr>
        <xdr:cNvPr id="17" name="Freeform 663"/>
        <xdr:cNvSpPr>
          <a:spLocks noChangeArrowheads="1"/>
        </xdr:cNvSpPr>
      </xdr:nvSpPr>
      <xdr:spPr bwMode="auto">
        <a:xfrm>
          <a:off x="7562850" y="78200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171450</xdr:colOff>
      <xdr:row>8</xdr:row>
      <xdr:rowOff>228600</xdr:rowOff>
    </xdr:to>
    <xdr:sp macro="" textlink="">
      <xdr:nvSpPr>
        <xdr:cNvPr id="26" name="Freeform 663"/>
        <xdr:cNvSpPr>
          <a:spLocks noChangeArrowheads="1"/>
        </xdr:cNvSpPr>
      </xdr:nvSpPr>
      <xdr:spPr bwMode="auto">
        <a:xfrm>
          <a:off x="8001000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171450</xdr:colOff>
      <xdr:row>8</xdr:row>
      <xdr:rowOff>228600</xdr:rowOff>
    </xdr:to>
    <xdr:sp macro="" textlink="">
      <xdr:nvSpPr>
        <xdr:cNvPr id="27" name="Freeform 663"/>
        <xdr:cNvSpPr>
          <a:spLocks noChangeArrowheads="1"/>
        </xdr:cNvSpPr>
      </xdr:nvSpPr>
      <xdr:spPr bwMode="auto">
        <a:xfrm>
          <a:off x="820102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171450</xdr:colOff>
      <xdr:row>9</xdr:row>
      <xdr:rowOff>228600</xdr:rowOff>
    </xdr:to>
    <xdr:sp macro="" textlink="">
      <xdr:nvSpPr>
        <xdr:cNvPr id="28" name="Freeform 663"/>
        <xdr:cNvSpPr>
          <a:spLocks noChangeArrowheads="1"/>
        </xdr:cNvSpPr>
      </xdr:nvSpPr>
      <xdr:spPr bwMode="auto">
        <a:xfrm>
          <a:off x="8001000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171450</xdr:colOff>
      <xdr:row>9</xdr:row>
      <xdr:rowOff>228600</xdr:rowOff>
    </xdr:to>
    <xdr:sp macro="" textlink="">
      <xdr:nvSpPr>
        <xdr:cNvPr id="29" name="Freeform 663"/>
        <xdr:cNvSpPr>
          <a:spLocks noChangeArrowheads="1"/>
        </xdr:cNvSpPr>
      </xdr:nvSpPr>
      <xdr:spPr bwMode="auto">
        <a:xfrm>
          <a:off x="820102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171450</xdr:colOff>
      <xdr:row>9</xdr:row>
      <xdr:rowOff>228600</xdr:rowOff>
    </xdr:to>
    <xdr:sp macro="" textlink="">
      <xdr:nvSpPr>
        <xdr:cNvPr id="30" name="Freeform 663"/>
        <xdr:cNvSpPr>
          <a:spLocks noChangeArrowheads="1"/>
        </xdr:cNvSpPr>
      </xdr:nvSpPr>
      <xdr:spPr bwMode="auto">
        <a:xfrm>
          <a:off x="8001000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171450</xdr:colOff>
      <xdr:row>9</xdr:row>
      <xdr:rowOff>228600</xdr:rowOff>
    </xdr:to>
    <xdr:sp macro="" textlink="">
      <xdr:nvSpPr>
        <xdr:cNvPr id="31" name="Freeform 663"/>
        <xdr:cNvSpPr>
          <a:spLocks noChangeArrowheads="1"/>
        </xdr:cNvSpPr>
      </xdr:nvSpPr>
      <xdr:spPr bwMode="auto">
        <a:xfrm>
          <a:off x="820102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171450</xdr:colOff>
      <xdr:row>9</xdr:row>
      <xdr:rowOff>228600</xdr:rowOff>
    </xdr:to>
    <xdr:sp macro="" textlink="">
      <xdr:nvSpPr>
        <xdr:cNvPr id="32" name="Freeform 663"/>
        <xdr:cNvSpPr>
          <a:spLocks noChangeArrowheads="1"/>
        </xdr:cNvSpPr>
      </xdr:nvSpPr>
      <xdr:spPr bwMode="auto">
        <a:xfrm>
          <a:off x="7581900" y="3590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171450</xdr:colOff>
      <xdr:row>9</xdr:row>
      <xdr:rowOff>228600</xdr:rowOff>
    </xdr:to>
    <xdr:sp macro="" textlink="">
      <xdr:nvSpPr>
        <xdr:cNvPr id="33" name="Freeform 663"/>
        <xdr:cNvSpPr>
          <a:spLocks noChangeArrowheads="1"/>
        </xdr:cNvSpPr>
      </xdr:nvSpPr>
      <xdr:spPr bwMode="auto">
        <a:xfrm>
          <a:off x="7791450" y="3590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171450</xdr:colOff>
      <xdr:row>9</xdr:row>
      <xdr:rowOff>228600</xdr:rowOff>
    </xdr:to>
    <xdr:sp macro="" textlink="">
      <xdr:nvSpPr>
        <xdr:cNvPr id="34" name="Freeform 663"/>
        <xdr:cNvSpPr>
          <a:spLocks noChangeArrowheads="1"/>
        </xdr:cNvSpPr>
      </xdr:nvSpPr>
      <xdr:spPr bwMode="auto">
        <a:xfrm>
          <a:off x="8001000" y="3590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171450</xdr:colOff>
      <xdr:row>9</xdr:row>
      <xdr:rowOff>228600</xdr:rowOff>
    </xdr:to>
    <xdr:sp macro="" textlink="">
      <xdr:nvSpPr>
        <xdr:cNvPr id="35" name="Freeform 663"/>
        <xdr:cNvSpPr>
          <a:spLocks noChangeArrowheads="1"/>
        </xdr:cNvSpPr>
      </xdr:nvSpPr>
      <xdr:spPr bwMode="auto">
        <a:xfrm>
          <a:off x="8201025" y="3590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171450</xdr:colOff>
      <xdr:row>9</xdr:row>
      <xdr:rowOff>228600</xdr:rowOff>
    </xdr:to>
    <xdr:sp macro="" textlink="">
      <xdr:nvSpPr>
        <xdr:cNvPr id="36" name="Freeform 663"/>
        <xdr:cNvSpPr>
          <a:spLocks noChangeArrowheads="1"/>
        </xdr:cNvSpPr>
      </xdr:nvSpPr>
      <xdr:spPr bwMode="auto">
        <a:xfrm>
          <a:off x="9115425" y="3590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171450</xdr:colOff>
      <xdr:row>10</xdr:row>
      <xdr:rowOff>228600</xdr:rowOff>
    </xdr:to>
    <xdr:sp macro="" textlink="">
      <xdr:nvSpPr>
        <xdr:cNvPr id="37" name="Freeform 663"/>
        <xdr:cNvSpPr>
          <a:spLocks noChangeArrowheads="1"/>
        </xdr:cNvSpPr>
      </xdr:nvSpPr>
      <xdr:spPr bwMode="auto">
        <a:xfrm>
          <a:off x="8001000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171450</xdr:colOff>
      <xdr:row>10</xdr:row>
      <xdr:rowOff>228600</xdr:rowOff>
    </xdr:to>
    <xdr:sp macro="" textlink="">
      <xdr:nvSpPr>
        <xdr:cNvPr id="38" name="Freeform 663"/>
        <xdr:cNvSpPr>
          <a:spLocks noChangeArrowheads="1"/>
        </xdr:cNvSpPr>
      </xdr:nvSpPr>
      <xdr:spPr bwMode="auto">
        <a:xfrm>
          <a:off x="820102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171450</xdr:colOff>
      <xdr:row>10</xdr:row>
      <xdr:rowOff>228600</xdr:rowOff>
    </xdr:to>
    <xdr:sp macro="" textlink="">
      <xdr:nvSpPr>
        <xdr:cNvPr id="39" name="Freeform 663"/>
        <xdr:cNvSpPr>
          <a:spLocks noChangeArrowheads="1"/>
        </xdr:cNvSpPr>
      </xdr:nvSpPr>
      <xdr:spPr bwMode="auto">
        <a:xfrm>
          <a:off x="7581900" y="3590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171450</xdr:colOff>
      <xdr:row>10</xdr:row>
      <xdr:rowOff>228600</xdr:rowOff>
    </xdr:to>
    <xdr:sp macro="" textlink="">
      <xdr:nvSpPr>
        <xdr:cNvPr id="40" name="Freeform 663"/>
        <xdr:cNvSpPr>
          <a:spLocks noChangeArrowheads="1"/>
        </xdr:cNvSpPr>
      </xdr:nvSpPr>
      <xdr:spPr bwMode="auto">
        <a:xfrm>
          <a:off x="7581900" y="3590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171450</xdr:colOff>
      <xdr:row>10</xdr:row>
      <xdr:rowOff>228600</xdr:rowOff>
    </xdr:to>
    <xdr:sp macro="" textlink="">
      <xdr:nvSpPr>
        <xdr:cNvPr id="41" name="Freeform 663"/>
        <xdr:cNvSpPr>
          <a:spLocks noChangeArrowheads="1"/>
        </xdr:cNvSpPr>
      </xdr:nvSpPr>
      <xdr:spPr bwMode="auto">
        <a:xfrm>
          <a:off x="7791450" y="3590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171450</xdr:colOff>
      <xdr:row>10</xdr:row>
      <xdr:rowOff>228600</xdr:rowOff>
    </xdr:to>
    <xdr:sp macro="" textlink="">
      <xdr:nvSpPr>
        <xdr:cNvPr id="42" name="Freeform 663"/>
        <xdr:cNvSpPr>
          <a:spLocks noChangeArrowheads="1"/>
        </xdr:cNvSpPr>
      </xdr:nvSpPr>
      <xdr:spPr bwMode="auto">
        <a:xfrm>
          <a:off x="8001000" y="3590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171450</xdr:colOff>
      <xdr:row>10</xdr:row>
      <xdr:rowOff>228600</xdr:rowOff>
    </xdr:to>
    <xdr:sp macro="" textlink="">
      <xdr:nvSpPr>
        <xdr:cNvPr id="43" name="Freeform 663"/>
        <xdr:cNvSpPr>
          <a:spLocks noChangeArrowheads="1"/>
        </xdr:cNvSpPr>
      </xdr:nvSpPr>
      <xdr:spPr bwMode="auto">
        <a:xfrm>
          <a:off x="8201025" y="3590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171450</xdr:colOff>
      <xdr:row>10</xdr:row>
      <xdr:rowOff>228600</xdr:rowOff>
    </xdr:to>
    <xdr:sp macro="" textlink="">
      <xdr:nvSpPr>
        <xdr:cNvPr id="44" name="Freeform 663"/>
        <xdr:cNvSpPr>
          <a:spLocks noChangeArrowheads="1"/>
        </xdr:cNvSpPr>
      </xdr:nvSpPr>
      <xdr:spPr bwMode="auto">
        <a:xfrm>
          <a:off x="8467725" y="3590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171450</xdr:colOff>
      <xdr:row>10</xdr:row>
      <xdr:rowOff>228600</xdr:rowOff>
    </xdr:to>
    <xdr:sp macro="" textlink="">
      <xdr:nvSpPr>
        <xdr:cNvPr id="45" name="Freeform 663"/>
        <xdr:cNvSpPr>
          <a:spLocks noChangeArrowheads="1"/>
        </xdr:cNvSpPr>
      </xdr:nvSpPr>
      <xdr:spPr bwMode="auto">
        <a:xfrm>
          <a:off x="8696325" y="3590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171450</xdr:colOff>
      <xdr:row>10</xdr:row>
      <xdr:rowOff>228600</xdr:rowOff>
    </xdr:to>
    <xdr:sp macro="" textlink="">
      <xdr:nvSpPr>
        <xdr:cNvPr id="46" name="Freeform 663"/>
        <xdr:cNvSpPr>
          <a:spLocks noChangeArrowheads="1"/>
        </xdr:cNvSpPr>
      </xdr:nvSpPr>
      <xdr:spPr bwMode="auto">
        <a:xfrm>
          <a:off x="8915400" y="3590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171450</xdr:colOff>
      <xdr:row>10</xdr:row>
      <xdr:rowOff>228600</xdr:rowOff>
    </xdr:to>
    <xdr:sp macro="" textlink="">
      <xdr:nvSpPr>
        <xdr:cNvPr id="47" name="Freeform 663"/>
        <xdr:cNvSpPr>
          <a:spLocks noChangeArrowheads="1"/>
        </xdr:cNvSpPr>
      </xdr:nvSpPr>
      <xdr:spPr bwMode="auto">
        <a:xfrm>
          <a:off x="9115425" y="3590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171450</xdr:colOff>
      <xdr:row>10</xdr:row>
      <xdr:rowOff>228600</xdr:rowOff>
    </xdr:to>
    <xdr:sp macro="" textlink="">
      <xdr:nvSpPr>
        <xdr:cNvPr id="48" name="Freeform 663"/>
        <xdr:cNvSpPr>
          <a:spLocks noChangeArrowheads="1"/>
        </xdr:cNvSpPr>
      </xdr:nvSpPr>
      <xdr:spPr bwMode="auto">
        <a:xfrm>
          <a:off x="9344025" y="35909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171450</xdr:colOff>
      <xdr:row>11</xdr:row>
      <xdr:rowOff>228600</xdr:rowOff>
    </xdr:to>
    <xdr:sp macro="" textlink="">
      <xdr:nvSpPr>
        <xdr:cNvPr id="49" name="Freeform 663"/>
        <xdr:cNvSpPr>
          <a:spLocks noChangeArrowheads="1"/>
        </xdr:cNvSpPr>
      </xdr:nvSpPr>
      <xdr:spPr bwMode="auto">
        <a:xfrm>
          <a:off x="6934200" y="4543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171450</xdr:colOff>
      <xdr:row>12</xdr:row>
      <xdr:rowOff>228600</xdr:rowOff>
    </xdr:to>
    <xdr:sp macro="" textlink="">
      <xdr:nvSpPr>
        <xdr:cNvPr id="50" name="Freeform 663"/>
        <xdr:cNvSpPr>
          <a:spLocks noChangeArrowheads="1"/>
        </xdr:cNvSpPr>
      </xdr:nvSpPr>
      <xdr:spPr bwMode="auto">
        <a:xfrm>
          <a:off x="9344025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171450</xdr:colOff>
      <xdr:row>14</xdr:row>
      <xdr:rowOff>228600</xdr:rowOff>
    </xdr:to>
    <xdr:sp macro="" textlink="">
      <xdr:nvSpPr>
        <xdr:cNvPr id="51" name="Freeform 663"/>
        <xdr:cNvSpPr>
          <a:spLocks noChangeArrowheads="1"/>
        </xdr:cNvSpPr>
      </xdr:nvSpPr>
      <xdr:spPr bwMode="auto">
        <a:xfrm>
          <a:off x="7581900" y="78200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171450</xdr:colOff>
      <xdr:row>15</xdr:row>
      <xdr:rowOff>228600</xdr:rowOff>
    </xdr:to>
    <xdr:sp macro="" textlink="">
      <xdr:nvSpPr>
        <xdr:cNvPr id="52" name="Freeform 663"/>
        <xdr:cNvSpPr>
          <a:spLocks noChangeArrowheads="1"/>
        </xdr:cNvSpPr>
      </xdr:nvSpPr>
      <xdr:spPr bwMode="auto">
        <a:xfrm>
          <a:off x="8001000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171450</xdr:colOff>
      <xdr:row>15</xdr:row>
      <xdr:rowOff>228600</xdr:rowOff>
    </xdr:to>
    <xdr:sp macro="" textlink="">
      <xdr:nvSpPr>
        <xdr:cNvPr id="53" name="Freeform 663"/>
        <xdr:cNvSpPr>
          <a:spLocks noChangeArrowheads="1"/>
        </xdr:cNvSpPr>
      </xdr:nvSpPr>
      <xdr:spPr bwMode="auto">
        <a:xfrm>
          <a:off x="820102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20" name="Freeform 663"/>
        <xdr:cNvSpPr>
          <a:spLocks noChangeArrowheads="1"/>
        </xdr:cNvSpPr>
      </xdr:nvSpPr>
      <xdr:spPr bwMode="auto">
        <a:xfrm>
          <a:off x="9953625" y="239458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8283</xdr:colOff>
      <xdr:row>11</xdr:row>
      <xdr:rowOff>472108</xdr:rowOff>
    </xdr:from>
    <xdr:to>
      <xdr:col>9</xdr:col>
      <xdr:colOff>179733</xdr:colOff>
      <xdr:row>12</xdr:row>
      <xdr:rowOff>220317</xdr:rowOff>
    </xdr:to>
    <xdr:sp macro="" textlink="">
      <xdr:nvSpPr>
        <xdr:cNvPr id="9" name="Freeform 663"/>
        <xdr:cNvSpPr>
          <a:spLocks noChangeArrowheads="1"/>
        </xdr:cNvSpPr>
      </xdr:nvSpPr>
      <xdr:spPr bwMode="auto">
        <a:xfrm>
          <a:off x="7595153" y="4555434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171450</xdr:colOff>
      <xdr:row>12</xdr:row>
      <xdr:rowOff>228600</xdr:rowOff>
    </xdr:to>
    <xdr:sp macro="" textlink="">
      <xdr:nvSpPr>
        <xdr:cNvPr id="10" name="Freeform 663"/>
        <xdr:cNvSpPr>
          <a:spLocks noChangeArrowheads="1"/>
        </xdr:cNvSpPr>
      </xdr:nvSpPr>
      <xdr:spPr bwMode="auto">
        <a:xfrm>
          <a:off x="7793935" y="4563717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171450</xdr:colOff>
      <xdr:row>12</xdr:row>
      <xdr:rowOff>228600</xdr:rowOff>
    </xdr:to>
    <xdr:sp macro="" textlink="">
      <xdr:nvSpPr>
        <xdr:cNvPr id="11" name="Freeform 663"/>
        <xdr:cNvSpPr>
          <a:spLocks noChangeArrowheads="1"/>
        </xdr:cNvSpPr>
      </xdr:nvSpPr>
      <xdr:spPr bwMode="auto">
        <a:xfrm>
          <a:off x="8001000" y="4563717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19050</xdr:colOff>
      <xdr:row>13</xdr:row>
      <xdr:rowOff>57150</xdr:rowOff>
    </xdr:from>
    <xdr:to>
      <xdr:col>9</xdr:col>
      <xdr:colOff>190500</xdr:colOff>
      <xdr:row>13</xdr:row>
      <xdr:rowOff>285750</xdr:rowOff>
    </xdr:to>
    <xdr:sp macro="" textlink="">
      <xdr:nvSpPr>
        <xdr:cNvPr id="12" name="Freeform 663"/>
        <xdr:cNvSpPr>
          <a:spLocks noChangeArrowheads="1"/>
        </xdr:cNvSpPr>
      </xdr:nvSpPr>
      <xdr:spPr bwMode="auto">
        <a:xfrm>
          <a:off x="7610475" y="53149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13</xdr:row>
      <xdr:rowOff>57150</xdr:rowOff>
    </xdr:from>
    <xdr:to>
      <xdr:col>10</xdr:col>
      <xdr:colOff>171450</xdr:colOff>
      <xdr:row>13</xdr:row>
      <xdr:rowOff>285750</xdr:rowOff>
    </xdr:to>
    <xdr:sp macro="" textlink="">
      <xdr:nvSpPr>
        <xdr:cNvPr id="16" name="Freeform 663"/>
        <xdr:cNvSpPr>
          <a:spLocks noChangeArrowheads="1"/>
        </xdr:cNvSpPr>
      </xdr:nvSpPr>
      <xdr:spPr bwMode="auto">
        <a:xfrm>
          <a:off x="7800975" y="53149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19050</xdr:colOff>
      <xdr:row>14</xdr:row>
      <xdr:rowOff>38100</xdr:rowOff>
    </xdr:from>
    <xdr:to>
      <xdr:col>9</xdr:col>
      <xdr:colOff>190500</xdr:colOff>
      <xdr:row>14</xdr:row>
      <xdr:rowOff>262559</xdr:rowOff>
    </xdr:to>
    <xdr:sp macro="" textlink="">
      <xdr:nvSpPr>
        <xdr:cNvPr id="17" name="Freeform 663"/>
        <xdr:cNvSpPr>
          <a:spLocks noChangeArrowheads="1"/>
        </xdr:cNvSpPr>
      </xdr:nvSpPr>
      <xdr:spPr bwMode="auto">
        <a:xfrm>
          <a:off x="7610475" y="7677150"/>
          <a:ext cx="171450" cy="224459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171450</xdr:colOff>
      <xdr:row>14</xdr:row>
      <xdr:rowOff>224459</xdr:rowOff>
    </xdr:to>
    <xdr:sp macro="" textlink="">
      <xdr:nvSpPr>
        <xdr:cNvPr id="25" name="Freeform 663"/>
        <xdr:cNvSpPr>
          <a:spLocks noChangeArrowheads="1"/>
        </xdr:cNvSpPr>
      </xdr:nvSpPr>
      <xdr:spPr bwMode="auto">
        <a:xfrm>
          <a:off x="8705850" y="7877175"/>
          <a:ext cx="171450" cy="224459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171450</xdr:colOff>
      <xdr:row>15</xdr:row>
      <xdr:rowOff>228600</xdr:rowOff>
    </xdr:to>
    <xdr:sp macro="" textlink="">
      <xdr:nvSpPr>
        <xdr:cNvPr id="26" name="Freeform 663"/>
        <xdr:cNvSpPr>
          <a:spLocks noChangeArrowheads="1"/>
        </xdr:cNvSpPr>
      </xdr:nvSpPr>
      <xdr:spPr bwMode="auto">
        <a:xfrm>
          <a:off x="8477250" y="5257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171450</xdr:colOff>
      <xdr:row>15</xdr:row>
      <xdr:rowOff>228600</xdr:rowOff>
    </xdr:to>
    <xdr:sp macro="" textlink="">
      <xdr:nvSpPr>
        <xdr:cNvPr id="27" name="Freeform 663"/>
        <xdr:cNvSpPr>
          <a:spLocks noChangeArrowheads="1"/>
        </xdr:cNvSpPr>
      </xdr:nvSpPr>
      <xdr:spPr bwMode="auto">
        <a:xfrm>
          <a:off x="8924925" y="5257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171450</xdr:colOff>
      <xdr:row>15</xdr:row>
      <xdr:rowOff>228600</xdr:rowOff>
    </xdr:to>
    <xdr:sp macro="" textlink="">
      <xdr:nvSpPr>
        <xdr:cNvPr id="28" name="Freeform 663"/>
        <xdr:cNvSpPr>
          <a:spLocks noChangeArrowheads="1"/>
        </xdr:cNvSpPr>
      </xdr:nvSpPr>
      <xdr:spPr bwMode="auto">
        <a:xfrm>
          <a:off x="9124950" y="5257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171450</xdr:colOff>
      <xdr:row>15</xdr:row>
      <xdr:rowOff>228600</xdr:rowOff>
    </xdr:to>
    <xdr:sp macro="" textlink="">
      <xdr:nvSpPr>
        <xdr:cNvPr id="29" name="Freeform 663"/>
        <xdr:cNvSpPr>
          <a:spLocks noChangeArrowheads="1"/>
        </xdr:cNvSpPr>
      </xdr:nvSpPr>
      <xdr:spPr bwMode="auto">
        <a:xfrm>
          <a:off x="8705850" y="5257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171450</xdr:colOff>
      <xdr:row>15</xdr:row>
      <xdr:rowOff>228600</xdr:rowOff>
    </xdr:to>
    <xdr:sp macro="" textlink="">
      <xdr:nvSpPr>
        <xdr:cNvPr id="30" name="Freeform 663"/>
        <xdr:cNvSpPr>
          <a:spLocks noChangeArrowheads="1"/>
        </xdr:cNvSpPr>
      </xdr:nvSpPr>
      <xdr:spPr bwMode="auto">
        <a:xfrm>
          <a:off x="6943725" y="1097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171450</xdr:colOff>
      <xdr:row>15</xdr:row>
      <xdr:rowOff>228600</xdr:rowOff>
    </xdr:to>
    <xdr:sp macro="" textlink="">
      <xdr:nvSpPr>
        <xdr:cNvPr id="31" name="Freeform 663"/>
        <xdr:cNvSpPr>
          <a:spLocks noChangeArrowheads="1"/>
        </xdr:cNvSpPr>
      </xdr:nvSpPr>
      <xdr:spPr bwMode="auto">
        <a:xfrm>
          <a:off x="7391400" y="1097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171450</xdr:colOff>
      <xdr:row>15</xdr:row>
      <xdr:rowOff>228600</xdr:rowOff>
    </xdr:to>
    <xdr:sp macro="" textlink="">
      <xdr:nvSpPr>
        <xdr:cNvPr id="32" name="Freeform 663"/>
        <xdr:cNvSpPr>
          <a:spLocks noChangeArrowheads="1"/>
        </xdr:cNvSpPr>
      </xdr:nvSpPr>
      <xdr:spPr bwMode="auto">
        <a:xfrm>
          <a:off x="7591425" y="1097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171450</xdr:colOff>
      <xdr:row>15</xdr:row>
      <xdr:rowOff>228600</xdr:rowOff>
    </xdr:to>
    <xdr:sp macro="" textlink="">
      <xdr:nvSpPr>
        <xdr:cNvPr id="33" name="Freeform 663"/>
        <xdr:cNvSpPr>
          <a:spLocks noChangeArrowheads="1"/>
        </xdr:cNvSpPr>
      </xdr:nvSpPr>
      <xdr:spPr bwMode="auto">
        <a:xfrm>
          <a:off x="7172325" y="1097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171450</xdr:colOff>
      <xdr:row>15</xdr:row>
      <xdr:rowOff>228600</xdr:rowOff>
    </xdr:to>
    <xdr:sp macro="" textlink="">
      <xdr:nvSpPr>
        <xdr:cNvPr id="34" name="Freeform 663"/>
        <xdr:cNvSpPr>
          <a:spLocks noChangeArrowheads="1"/>
        </xdr:cNvSpPr>
      </xdr:nvSpPr>
      <xdr:spPr bwMode="auto">
        <a:xfrm>
          <a:off x="6943725" y="1097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171450</xdr:colOff>
      <xdr:row>15</xdr:row>
      <xdr:rowOff>228600</xdr:rowOff>
    </xdr:to>
    <xdr:sp macro="" textlink="">
      <xdr:nvSpPr>
        <xdr:cNvPr id="35" name="Freeform 663"/>
        <xdr:cNvSpPr>
          <a:spLocks noChangeArrowheads="1"/>
        </xdr:cNvSpPr>
      </xdr:nvSpPr>
      <xdr:spPr bwMode="auto">
        <a:xfrm>
          <a:off x="7391400" y="1097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171450</xdr:colOff>
      <xdr:row>15</xdr:row>
      <xdr:rowOff>228600</xdr:rowOff>
    </xdr:to>
    <xdr:sp macro="" textlink="">
      <xdr:nvSpPr>
        <xdr:cNvPr id="36" name="Freeform 663"/>
        <xdr:cNvSpPr>
          <a:spLocks noChangeArrowheads="1"/>
        </xdr:cNvSpPr>
      </xdr:nvSpPr>
      <xdr:spPr bwMode="auto">
        <a:xfrm>
          <a:off x="7591425" y="1097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171450</xdr:colOff>
      <xdr:row>15</xdr:row>
      <xdr:rowOff>228600</xdr:rowOff>
    </xdr:to>
    <xdr:sp macro="" textlink="">
      <xdr:nvSpPr>
        <xdr:cNvPr id="37" name="Freeform 663"/>
        <xdr:cNvSpPr>
          <a:spLocks noChangeArrowheads="1"/>
        </xdr:cNvSpPr>
      </xdr:nvSpPr>
      <xdr:spPr bwMode="auto">
        <a:xfrm>
          <a:off x="7172325" y="1097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171450</xdr:colOff>
      <xdr:row>16</xdr:row>
      <xdr:rowOff>224459</xdr:rowOff>
    </xdr:to>
    <xdr:sp macro="" textlink="">
      <xdr:nvSpPr>
        <xdr:cNvPr id="45" name="Freeform 663"/>
        <xdr:cNvSpPr>
          <a:spLocks noChangeArrowheads="1"/>
        </xdr:cNvSpPr>
      </xdr:nvSpPr>
      <xdr:spPr bwMode="auto">
        <a:xfrm>
          <a:off x="8010525" y="15935325"/>
          <a:ext cx="171450" cy="224459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171450</xdr:colOff>
      <xdr:row>16</xdr:row>
      <xdr:rowOff>224459</xdr:rowOff>
    </xdr:to>
    <xdr:sp macro="" textlink="">
      <xdr:nvSpPr>
        <xdr:cNvPr id="46" name="Freeform 663"/>
        <xdr:cNvSpPr>
          <a:spLocks noChangeArrowheads="1"/>
        </xdr:cNvSpPr>
      </xdr:nvSpPr>
      <xdr:spPr bwMode="auto">
        <a:xfrm>
          <a:off x="8705850" y="15935325"/>
          <a:ext cx="171450" cy="224459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171450</xdr:colOff>
      <xdr:row>18</xdr:row>
      <xdr:rowOff>228600</xdr:rowOff>
    </xdr:to>
    <xdr:sp macro="" textlink="">
      <xdr:nvSpPr>
        <xdr:cNvPr id="48" name="Freeform 663"/>
        <xdr:cNvSpPr>
          <a:spLocks noChangeArrowheads="1"/>
        </xdr:cNvSpPr>
      </xdr:nvSpPr>
      <xdr:spPr bwMode="auto">
        <a:xfrm>
          <a:off x="7591425" y="107346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171450</xdr:colOff>
      <xdr:row>18</xdr:row>
      <xdr:rowOff>228600</xdr:rowOff>
    </xdr:to>
    <xdr:sp macro="" textlink="">
      <xdr:nvSpPr>
        <xdr:cNvPr id="49" name="Freeform 663"/>
        <xdr:cNvSpPr>
          <a:spLocks noChangeArrowheads="1"/>
        </xdr:cNvSpPr>
      </xdr:nvSpPr>
      <xdr:spPr bwMode="auto">
        <a:xfrm>
          <a:off x="7800975" y="107346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171450</xdr:colOff>
      <xdr:row>18</xdr:row>
      <xdr:rowOff>228600</xdr:rowOff>
    </xdr:to>
    <xdr:sp macro="" textlink="">
      <xdr:nvSpPr>
        <xdr:cNvPr id="50" name="Freeform 663"/>
        <xdr:cNvSpPr>
          <a:spLocks noChangeArrowheads="1"/>
        </xdr:cNvSpPr>
      </xdr:nvSpPr>
      <xdr:spPr bwMode="auto">
        <a:xfrm>
          <a:off x="8210550" y="107346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228600</xdr:rowOff>
    </xdr:to>
    <xdr:sp macro="" textlink="">
      <xdr:nvSpPr>
        <xdr:cNvPr id="51" name="Freeform 663"/>
        <xdr:cNvSpPr>
          <a:spLocks noChangeArrowheads="1"/>
        </xdr:cNvSpPr>
      </xdr:nvSpPr>
      <xdr:spPr bwMode="auto">
        <a:xfrm>
          <a:off x="8477250" y="107346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171450</xdr:colOff>
      <xdr:row>18</xdr:row>
      <xdr:rowOff>228600</xdr:rowOff>
    </xdr:to>
    <xdr:sp macro="" textlink="">
      <xdr:nvSpPr>
        <xdr:cNvPr id="52" name="Freeform 663"/>
        <xdr:cNvSpPr>
          <a:spLocks noChangeArrowheads="1"/>
        </xdr:cNvSpPr>
      </xdr:nvSpPr>
      <xdr:spPr bwMode="auto">
        <a:xfrm>
          <a:off x="8010525" y="107346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171450</xdr:colOff>
      <xdr:row>18</xdr:row>
      <xdr:rowOff>228600</xdr:rowOff>
    </xdr:to>
    <xdr:sp macro="" textlink="">
      <xdr:nvSpPr>
        <xdr:cNvPr id="53" name="Freeform 663"/>
        <xdr:cNvSpPr>
          <a:spLocks noChangeArrowheads="1"/>
        </xdr:cNvSpPr>
      </xdr:nvSpPr>
      <xdr:spPr bwMode="auto">
        <a:xfrm>
          <a:off x="8705850" y="107346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171450</xdr:colOff>
      <xdr:row>18</xdr:row>
      <xdr:rowOff>228600</xdr:rowOff>
    </xdr:to>
    <xdr:sp macro="" textlink="">
      <xdr:nvSpPr>
        <xdr:cNvPr id="54" name="Freeform 663"/>
        <xdr:cNvSpPr>
          <a:spLocks noChangeArrowheads="1"/>
        </xdr:cNvSpPr>
      </xdr:nvSpPr>
      <xdr:spPr bwMode="auto">
        <a:xfrm>
          <a:off x="9124950" y="107346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171450</xdr:colOff>
      <xdr:row>18</xdr:row>
      <xdr:rowOff>228600</xdr:rowOff>
    </xdr:to>
    <xdr:sp macro="" textlink="">
      <xdr:nvSpPr>
        <xdr:cNvPr id="55" name="Freeform 663"/>
        <xdr:cNvSpPr>
          <a:spLocks noChangeArrowheads="1"/>
        </xdr:cNvSpPr>
      </xdr:nvSpPr>
      <xdr:spPr bwMode="auto">
        <a:xfrm>
          <a:off x="9353550" y="107346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171450</xdr:colOff>
      <xdr:row>18</xdr:row>
      <xdr:rowOff>228600</xdr:rowOff>
    </xdr:to>
    <xdr:sp macro="" textlink="">
      <xdr:nvSpPr>
        <xdr:cNvPr id="56" name="Freeform 663"/>
        <xdr:cNvSpPr>
          <a:spLocks noChangeArrowheads="1"/>
        </xdr:cNvSpPr>
      </xdr:nvSpPr>
      <xdr:spPr bwMode="auto">
        <a:xfrm>
          <a:off x="8924925" y="1073467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171450</xdr:colOff>
      <xdr:row>8</xdr:row>
      <xdr:rowOff>228600</xdr:rowOff>
    </xdr:to>
    <xdr:sp macro="" textlink="">
      <xdr:nvSpPr>
        <xdr:cNvPr id="59" name="Freeform 663"/>
        <xdr:cNvSpPr>
          <a:spLocks noChangeArrowheads="1"/>
        </xdr:cNvSpPr>
      </xdr:nvSpPr>
      <xdr:spPr bwMode="auto">
        <a:xfrm>
          <a:off x="7591425" y="186309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171450</xdr:colOff>
      <xdr:row>8</xdr:row>
      <xdr:rowOff>228600</xdr:rowOff>
    </xdr:to>
    <xdr:sp macro="" textlink="">
      <xdr:nvSpPr>
        <xdr:cNvPr id="60" name="Freeform 663"/>
        <xdr:cNvSpPr>
          <a:spLocks noChangeArrowheads="1"/>
        </xdr:cNvSpPr>
      </xdr:nvSpPr>
      <xdr:spPr bwMode="auto">
        <a:xfrm>
          <a:off x="7800975" y="186309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171450</xdr:colOff>
      <xdr:row>8</xdr:row>
      <xdr:rowOff>228600</xdr:rowOff>
    </xdr:to>
    <xdr:sp macro="" textlink="">
      <xdr:nvSpPr>
        <xdr:cNvPr id="61" name="Freeform 663"/>
        <xdr:cNvSpPr>
          <a:spLocks noChangeArrowheads="1"/>
        </xdr:cNvSpPr>
      </xdr:nvSpPr>
      <xdr:spPr bwMode="auto">
        <a:xfrm>
          <a:off x="8210550" y="186309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171450</xdr:colOff>
      <xdr:row>8</xdr:row>
      <xdr:rowOff>228600</xdr:rowOff>
    </xdr:to>
    <xdr:sp macro="" textlink="">
      <xdr:nvSpPr>
        <xdr:cNvPr id="62" name="Freeform 663"/>
        <xdr:cNvSpPr>
          <a:spLocks noChangeArrowheads="1"/>
        </xdr:cNvSpPr>
      </xdr:nvSpPr>
      <xdr:spPr bwMode="auto">
        <a:xfrm>
          <a:off x="8477250" y="186309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171450</xdr:colOff>
      <xdr:row>8</xdr:row>
      <xdr:rowOff>228600</xdr:rowOff>
    </xdr:to>
    <xdr:sp macro="" textlink="">
      <xdr:nvSpPr>
        <xdr:cNvPr id="63" name="Freeform 663"/>
        <xdr:cNvSpPr>
          <a:spLocks noChangeArrowheads="1"/>
        </xdr:cNvSpPr>
      </xdr:nvSpPr>
      <xdr:spPr bwMode="auto">
        <a:xfrm>
          <a:off x="8010525" y="186309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171450</xdr:colOff>
      <xdr:row>8</xdr:row>
      <xdr:rowOff>228600</xdr:rowOff>
    </xdr:to>
    <xdr:sp macro="" textlink="">
      <xdr:nvSpPr>
        <xdr:cNvPr id="64" name="Freeform 663"/>
        <xdr:cNvSpPr>
          <a:spLocks noChangeArrowheads="1"/>
        </xdr:cNvSpPr>
      </xdr:nvSpPr>
      <xdr:spPr bwMode="auto">
        <a:xfrm>
          <a:off x="8705850" y="186309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171450</xdr:colOff>
      <xdr:row>8</xdr:row>
      <xdr:rowOff>228600</xdr:rowOff>
    </xdr:to>
    <xdr:sp macro="" textlink="">
      <xdr:nvSpPr>
        <xdr:cNvPr id="65" name="Freeform 663"/>
        <xdr:cNvSpPr>
          <a:spLocks noChangeArrowheads="1"/>
        </xdr:cNvSpPr>
      </xdr:nvSpPr>
      <xdr:spPr bwMode="auto">
        <a:xfrm>
          <a:off x="9124950" y="186309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171450</xdr:colOff>
      <xdr:row>8</xdr:row>
      <xdr:rowOff>228600</xdr:rowOff>
    </xdr:to>
    <xdr:sp macro="" textlink="">
      <xdr:nvSpPr>
        <xdr:cNvPr id="66" name="Freeform 663"/>
        <xdr:cNvSpPr>
          <a:spLocks noChangeArrowheads="1"/>
        </xdr:cNvSpPr>
      </xdr:nvSpPr>
      <xdr:spPr bwMode="auto">
        <a:xfrm>
          <a:off x="9353550" y="186309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171450</xdr:colOff>
      <xdr:row>8</xdr:row>
      <xdr:rowOff>228600</xdr:rowOff>
    </xdr:to>
    <xdr:sp macro="" textlink="">
      <xdr:nvSpPr>
        <xdr:cNvPr id="67" name="Freeform 663"/>
        <xdr:cNvSpPr>
          <a:spLocks noChangeArrowheads="1"/>
        </xdr:cNvSpPr>
      </xdr:nvSpPr>
      <xdr:spPr bwMode="auto">
        <a:xfrm>
          <a:off x="8924925" y="186309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171450</xdr:colOff>
      <xdr:row>8</xdr:row>
      <xdr:rowOff>228600</xdr:rowOff>
    </xdr:to>
    <xdr:sp macro="" textlink="">
      <xdr:nvSpPr>
        <xdr:cNvPr id="68" name="Freeform 663"/>
        <xdr:cNvSpPr>
          <a:spLocks noChangeArrowheads="1"/>
        </xdr:cNvSpPr>
      </xdr:nvSpPr>
      <xdr:spPr bwMode="auto">
        <a:xfrm>
          <a:off x="8477250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171450</xdr:colOff>
      <xdr:row>8</xdr:row>
      <xdr:rowOff>228600</xdr:rowOff>
    </xdr:to>
    <xdr:sp macro="" textlink="">
      <xdr:nvSpPr>
        <xdr:cNvPr id="69" name="Freeform 663"/>
        <xdr:cNvSpPr>
          <a:spLocks noChangeArrowheads="1"/>
        </xdr:cNvSpPr>
      </xdr:nvSpPr>
      <xdr:spPr bwMode="auto">
        <a:xfrm>
          <a:off x="8705850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171450</xdr:colOff>
      <xdr:row>8</xdr:row>
      <xdr:rowOff>228600</xdr:rowOff>
    </xdr:to>
    <xdr:sp macro="" textlink="">
      <xdr:nvSpPr>
        <xdr:cNvPr id="70" name="Freeform 663"/>
        <xdr:cNvSpPr>
          <a:spLocks noChangeArrowheads="1"/>
        </xdr:cNvSpPr>
      </xdr:nvSpPr>
      <xdr:spPr bwMode="auto">
        <a:xfrm>
          <a:off x="8210550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171450</xdr:colOff>
      <xdr:row>9</xdr:row>
      <xdr:rowOff>228600</xdr:rowOff>
    </xdr:to>
    <xdr:sp macro="" textlink="">
      <xdr:nvSpPr>
        <xdr:cNvPr id="71" name="Freeform 663"/>
        <xdr:cNvSpPr>
          <a:spLocks noChangeArrowheads="1"/>
        </xdr:cNvSpPr>
      </xdr:nvSpPr>
      <xdr:spPr bwMode="auto">
        <a:xfrm>
          <a:off x="801052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171450</xdr:colOff>
      <xdr:row>10</xdr:row>
      <xdr:rowOff>228600</xdr:rowOff>
    </xdr:to>
    <xdr:sp macro="" textlink="">
      <xdr:nvSpPr>
        <xdr:cNvPr id="72" name="Freeform 663"/>
        <xdr:cNvSpPr>
          <a:spLocks noChangeArrowheads="1"/>
        </xdr:cNvSpPr>
      </xdr:nvSpPr>
      <xdr:spPr bwMode="auto">
        <a:xfrm>
          <a:off x="8010525" y="2638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171450</xdr:colOff>
      <xdr:row>11</xdr:row>
      <xdr:rowOff>228600</xdr:rowOff>
    </xdr:to>
    <xdr:sp macro="" textlink="">
      <xdr:nvSpPr>
        <xdr:cNvPr id="73" name="Freeform 663"/>
        <xdr:cNvSpPr>
          <a:spLocks noChangeArrowheads="1"/>
        </xdr:cNvSpPr>
      </xdr:nvSpPr>
      <xdr:spPr bwMode="auto">
        <a:xfrm>
          <a:off x="8010525" y="2638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19050</xdr:colOff>
      <xdr:row>14</xdr:row>
      <xdr:rowOff>28575</xdr:rowOff>
    </xdr:from>
    <xdr:to>
      <xdr:col>10</xdr:col>
      <xdr:colOff>190500</xdr:colOff>
      <xdr:row>14</xdr:row>
      <xdr:rowOff>257175</xdr:rowOff>
    </xdr:to>
    <xdr:sp macro="" textlink="">
      <xdr:nvSpPr>
        <xdr:cNvPr id="79" name="Freeform 663"/>
        <xdr:cNvSpPr>
          <a:spLocks noChangeArrowheads="1"/>
        </xdr:cNvSpPr>
      </xdr:nvSpPr>
      <xdr:spPr bwMode="auto">
        <a:xfrm>
          <a:off x="7820025" y="76676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171450</xdr:colOff>
      <xdr:row>14</xdr:row>
      <xdr:rowOff>228600</xdr:rowOff>
    </xdr:to>
    <xdr:sp macro="" textlink="">
      <xdr:nvSpPr>
        <xdr:cNvPr id="80" name="Freeform 663"/>
        <xdr:cNvSpPr>
          <a:spLocks noChangeArrowheads="1"/>
        </xdr:cNvSpPr>
      </xdr:nvSpPr>
      <xdr:spPr bwMode="auto">
        <a:xfrm>
          <a:off x="8210550" y="104965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171450</xdr:colOff>
      <xdr:row>14</xdr:row>
      <xdr:rowOff>228600</xdr:rowOff>
    </xdr:to>
    <xdr:sp macro="" textlink="">
      <xdr:nvSpPr>
        <xdr:cNvPr id="81" name="Freeform 663"/>
        <xdr:cNvSpPr>
          <a:spLocks noChangeArrowheads="1"/>
        </xdr:cNvSpPr>
      </xdr:nvSpPr>
      <xdr:spPr bwMode="auto">
        <a:xfrm>
          <a:off x="8477250" y="104965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171450</xdr:colOff>
      <xdr:row>14</xdr:row>
      <xdr:rowOff>228600</xdr:rowOff>
    </xdr:to>
    <xdr:sp macro="" textlink="">
      <xdr:nvSpPr>
        <xdr:cNvPr id="82" name="Freeform 663"/>
        <xdr:cNvSpPr>
          <a:spLocks noChangeArrowheads="1"/>
        </xdr:cNvSpPr>
      </xdr:nvSpPr>
      <xdr:spPr bwMode="auto">
        <a:xfrm>
          <a:off x="8010525" y="104965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171450</xdr:colOff>
      <xdr:row>14</xdr:row>
      <xdr:rowOff>224459</xdr:rowOff>
    </xdr:to>
    <xdr:sp macro="" textlink="">
      <xdr:nvSpPr>
        <xdr:cNvPr id="83" name="Freeform 663"/>
        <xdr:cNvSpPr>
          <a:spLocks noChangeArrowheads="1"/>
        </xdr:cNvSpPr>
      </xdr:nvSpPr>
      <xdr:spPr bwMode="auto">
        <a:xfrm>
          <a:off x="8705850" y="7639050"/>
          <a:ext cx="171450" cy="224459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171450</xdr:colOff>
      <xdr:row>14</xdr:row>
      <xdr:rowOff>228600</xdr:rowOff>
    </xdr:to>
    <xdr:sp macro="" textlink="">
      <xdr:nvSpPr>
        <xdr:cNvPr id="84" name="Freeform 663"/>
        <xdr:cNvSpPr>
          <a:spLocks noChangeArrowheads="1"/>
        </xdr:cNvSpPr>
      </xdr:nvSpPr>
      <xdr:spPr bwMode="auto">
        <a:xfrm>
          <a:off x="8210550" y="7639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171450</xdr:colOff>
      <xdr:row>14</xdr:row>
      <xdr:rowOff>228600</xdr:rowOff>
    </xdr:to>
    <xdr:sp macro="" textlink="">
      <xdr:nvSpPr>
        <xdr:cNvPr id="85" name="Freeform 663"/>
        <xdr:cNvSpPr>
          <a:spLocks noChangeArrowheads="1"/>
        </xdr:cNvSpPr>
      </xdr:nvSpPr>
      <xdr:spPr bwMode="auto">
        <a:xfrm>
          <a:off x="8477250" y="7639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171450</xdr:colOff>
      <xdr:row>17</xdr:row>
      <xdr:rowOff>228600</xdr:rowOff>
    </xdr:to>
    <xdr:sp macro="" textlink="">
      <xdr:nvSpPr>
        <xdr:cNvPr id="86" name="Freeform 663"/>
        <xdr:cNvSpPr>
          <a:spLocks noChangeArrowheads="1"/>
        </xdr:cNvSpPr>
      </xdr:nvSpPr>
      <xdr:spPr bwMode="auto">
        <a:xfrm>
          <a:off x="7591425" y="186309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171450</xdr:colOff>
      <xdr:row>19</xdr:row>
      <xdr:rowOff>228600</xdr:rowOff>
    </xdr:to>
    <xdr:sp macro="" textlink="">
      <xdr:nvSpPr>
        <xdr:cNvPr id="87" name="Freeform 663"/>
        <xdr:cNvSpPr>
          <a:spLocks noChangeArrowheads="1"/>
        </xdr:cNvSpPr>
      </xdr:nvSpPr>
      <xdr:spPr bwMode="auto">
        <a:xfrm>
          <a:off x="7800975" y="207740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69" name="Freeform 663"/>
        <xdr:cNvSpPr>
          <a:spLocks noChangeArrowheads="1"/>
        </xdr:cNvSpPr>
      </xdr:nvSpPr>
      <xdr:spPr bwMode="auto">
        <a:xfrm>
          <a:off x="9953625" y="239458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72" name="Freeform 663"/>
        <xdr:cNvSpPr>
          <a:spLocks noChangeArrowheads="1"/>
        </xdr:cNvSpPr>
      </xdr:nvSpPr>
      <xdr:spPr bwMode="auto">
        <a:xfrm>
          <a:off x="9953625" y="239458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171450</xdr:colOff>
      <xdr:row>10</xdr:row>
      <xdr:rowOff>228600</xdr:rowOff>
    </xdr:to>
    <xdr:sp macro="" textlink="">
      <xdr:nvSpPr>
        <xdr:cNvPr id="12" name="Freeform 663"/>
        <xdr:cNvSpPr>
          <a:spLocks noChangeArrowheads="1"/>
        </xdr:cNvSpPr>
      </xdr:nvSpPr>
      <xdr:spPr bwMode="auto">
        <a:xfrm>
          <a:off x="8905875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171450</xdr:colOff>
      <xdr:row>10</xdr:row>
      <xdr:rowOff>228600</xdr:rowOff>
    </xdr:to>
    <xdr:sp macro="" textlink="">
      <xdr:nvSpPr>
        <xdr:cNvPr id="13" name="Freeform 663"/>
        <xdr:cNvSpPr>
          <a:spLocks noChangeArrowheads="1"/>
        </xdr:cNvSpPr>
      </xdr:nvSpPr>
      <xdr:spPr bwMode="auto">
        <a:xfrm>
          <a:off x="8686800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171450</xdr:colOff>
      <xdr:row>10</xdr:row>
      <xdr:rowOff>228600</xdr:rowOff>
    </xdr:to>
    <xdr:sp macro="" textlink="">
      <xdr:nvSpPr>
        <xdr:cNvPr id="14" name="Freeform 663"/>
        <xdr:cNvSpPr>
          <a:spLocks noChangeArrowheads="1"/>
        </xdr:cNvSpPr>
      </xdr:nvSpPr>
      <xdr:spPr bwMode="auto">
        <a:xfrm>
          <a:off x="8458200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171450</xdr:colOff>
      <xdr:row>10</xdr:row>
      <xdr:rowOff>228600</xdr:rowOff>
    </xdr:to>
    <xdr:sp macro="" textlink="">
      <xdr:nvSpPr>
        <xdr:cNvPr id="15" name="Freeform 663"/>
        <xdr:cNvSpPr>
          <a:spLocks noChangeArrowheads="1"/>
        </xdr:cNvSpPr>
      </xdr:nvSpPr>
      <xdr:spPr bwMode="auto">
        <a:xfrm>
          <a:off x="8191500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171450</xdr:colOff>
      <xdr:row>8</xdr:row>
      <xdr:rowOff>228600</xdr:rowOff>
    </xdr:to>
    <xdr:sp macro="" textlink="">
      <xdr:nvSpPr>
        <xdr:cNvPr id="8" name="Freeform 663"/>
        <xdr:cNvSpPr>
          <a:spLocks noChangeArrowheads="1"/>
        </xdr:cNvSpPr>
      </xdr:nvSpPr>
      <xdr:spPr bwMode="auto">
        <a:xfrm>
          <a:off x="8191500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171450</xdr:colOff>
      <xdr:row>9</xdr:row>
      <xdr:rowOff>228600</xdr:rowOff>
    </xdr:to>
    <xdr:sp macro="" textlink="">
      <xdr:nvSpPr>
        <xdr:cNvPr id="9" name="Freeform 663"/>
        <xdr:cNvSpPr>
          <a:spLocks noChangeArrowheads="1"/>
        </xdr:cNvSpPr>
      </xdr:nvSpPr>
      <xdr:spPr bwMode="auto">
        <a:xfrm>
          <a:off x="8905875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171450</xdr:colOff>
      <xdr:row>9</xdr:row>
      <xdr:rowOff>228600</xdr:rowOff>
    </xdr:to>
    <xdr:sp macro="" textlink="">
      <xdr:nvSpPr>
        <xdr:cNvPr id="10" name="Freeform 663"/>
        <xdr:cNvSpPr>
          <a:spLocks noChangeArrowheads="1"/>
        </xdr:cNvSpPr>
      </xdr:nvSpPr>
      <xdr:spPr bwMode="auto">
        <a:xfrm>
          <a:off x="8686800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171450</xdr:colOff>
      <xdr:row>9</xdr:row>
      <xdr:rowOff>228600</xdr:rowOff>
    </xdr:to>
    <xdr:sp macro="" textlink="">
      <xdr:nvSpPr>
        <xdr:cNvPr id="11" name="Freeform 663"/>
        <xdr:cNvSpPr>
          <a:spLocks noChangeArrowheads="1"/>
        </xdr:cNvSpPr>
      </xdr:nvSpPr>
      <xdr:spPr bwMode="auto">
        <a:xfrm>
          <a:off x="8458200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171450</xdr:colOff>
      <xdr:row>9</xdr:row>
      <xdr:rowOff>228600</xdr:rowOff>
    </xdr:to>
    <xdr:sp macro="" textlink="">
      <xdr:nvSpPr>
        <xdr:cNvPr id="16" name="Freeform 663"/>
        <xdr:cNvSpPr>
          <a:spLocks noChangeArrowheads="1"/>
        </xdr:cNvSpPr>
      </xdr:nvSpPr>
      <xdr:spPr bwMode="auto">
        <a:xfrm>
          <a:off x="8191500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171450</xdr:colOff>
      <xdr:row>9</xdr:row>
      <xdr:rowOff>228600</xdr:rowOff>
    </xdr:to>
    <xdr:sp macro="" textlink="">
      <xdr:nvSpPr>
        <xdr:cNvPr id="17" name="Freeform 663"/>
        <xdr:cNvSpPr>
          <a:spLocks noChangeArrowheads="1"/>
        </xdr:cNvSpPr>
      </xdr:nvSpPr>
      <xdr:spPr bwMode="auto">
        <a:xfrm>
          <a:off x="8905875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171450</xdr:colOff>
      <xdr:row>9</xdr:row>
      <xdr:rowOff>228600</xdr:rowOff>
    </xdr:to>
    <xdr:sp macro="" textlink="">
      <xdr:nvSpPr>
        <xdr:cNvPr id="18" name="Freeform 663"/>
        <xdr:cNvSpPr>
          <a:spLocks noChangeArrowheads="1"/>
        </xdr:cNvSpPr>
      </xdr:nvSpPr>
      <xdr:spPr bwMode="auto">
        <a:xfrm>
          <a:off x="8686800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171450</xdr:colOff>
      <xdr:row>9</xdr:row>
      <xdr:rowOff>228600</xdr:rowOff>
    </xdr:to>
    <xdr:sp macro="" textlink="">
      <xdr:nvSpPr>
        <xdr:cNvPr id="19" name="Freeform 663"/>
        <xdr:cNvSpPr>
          <a:spLocks noChangeArrowheads="1"/>
        </xdr:cNvSpPr>
      </xdr:nvSpPr>
      <xdr:spPr bwMode="auto">
        <a:xfrm>
          <a:off x="8458200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171450</xdr:colOff>
      <xdr:row>9</xdr:row>
      <xdr:rowOff>228600</xdr:rowOff>
    </xdr:to>
    <xdr:sp macro="" textlink="">
      <xdr:nvSpPr>
        <xdr:cNvPr id="20" name="Freeform 663"/>
        <xdr:cNvSpPr>
          <a:spLocks noChangeArrowheads="1"/>
        </xdr:cNvSpPr>
      </xdr:nvSpPr>
      <xdr:spPr bwMode="auto">
        <a:xfrm>
          <a:off x="8191500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171450</xdr:colOff>
      <xdr:row>9</xdr:row>
      <xdr:rowOff>228600</xdr:rowOff>
    </xdr:to>
    <xdr:sp macro="" textlink="">
      <xdr:nvSpPr>
        <xdr:cNvPr id="21" name="Freeform 663"/>
        <xdr:cNvSpPr>
          <a:spLocks noChangeArrowheads="1"/>
        </xdr:cNvSpPr>
      </xdr:nvSpPr>
      <xdr:spPr bwMode="auto">
        <a:xfrm>
          <a:off x="8905875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171450</xdr:colOff>
      <xdr:row>9</xdr:row>
      <xdr:rowOff>228600</xdr:rowOff>
    </xdr:to>
    <xdr:sp macro="" textlink="">
      <xdr:nvSpPr>
        <xdr:cNvPr id="22" name="Freeform 663"/>
        <xdr:cNvSpPr>
          <a:spLocks noChangeArrowheads="1"/>
        </xdr:cNvSpPr>
      </xdr:nvSpPr>
      <xdr:spPr bwMode="auto">
        <a:xfrm>
          <a:off x="8686800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171450</xdr:colOff>
      <xdr:row>9</xdr:row>
      <xdr:rowOff>228600</xdr:rowOff>
    </xdr:to>
    <xdr:sp macro="" textlink="">
      <xdr:nvSpPr>
        <xdr:cNvPr id="23" name="Freeform 663"/>
        <xdr:cNvSpPr>
          <a:spLocks noChangeArrowheads="1"/>
        </xdr:cNvSpPr>
      </xdr:nvSpPr>
      <xdr:spPr bwMode="auto">
        <a:xfrm>
          <a:off x="8458200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171450</xdr:colOff>
      <xdr:row>9</xdr:row>
      <xdr:rowOff>228600</xdr:rowOff>
    </xdr:to>
    <xdr:sp macro="" textlink="">
      <xdr:nvSpPr>
        <xdr:cNvPr id="24" name="Freeform 663"/>
        <xdr:cNvSpPr>
          <a:spLocks noChangeArrowheads="1"/>
        </xdr:cNvSpPr>
      </xdr:nvSpPr>
      <xdr:spPr bwMode="auto">
        <a:xfrm>
          <a:off x="8191500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19" name="Freeform 663"/>
        <xdr:cNvSpPr>
          <a:spLocks noChangeArrowheads="1"/>
        </xdr:cNvSpPr>
      </xdr:nvSpPr>
      <xdr:spPr bwMode="auto">
        <a:xfrm>
          <a:off x="9353550" y="238315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171450</xdr:colOff>
      <xdr:row>8</xdr:row>
      <xdr:rowOff>228600</xdr:rowOff>
    </xdr:to>
    <xdr:sp macro="" textlink="">
      <xdr:nvSpPr>
        <xdr:cNvPr id="16" name="Freeform 663"/>
        <xdr:cNvSpPr>
          <a:spLocks noChangeArrowheads="1"/>
        </xdr:cNvSpPr>
      </xdr:nvSpPr>
      <xdr:spPr bwMode="auto">
        <a:xfrm>
          <a:off x="7391400" y="6448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171450</xdr:colOff>
      <xdr:row>8</xdr:row>
      <xdr:rowOff>228600</xdr:rowOff>
    </xdr:to>
    <xdr:sp macro="" textlink="">
      <xdr:nvSpPr>
        <xdr:cNvPr id="17" name="Freeform 663"/>
        <xdr:cNvSpPr>
          <a:spLocks noChangeArrowheads="1"/>
        </xdr:cNvSpPr>
      </xdr:nvSpPr>
      <xdr:spPr bwMode="auto">
        <a:xfrm>
          <a:off x="7591425" y="6448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171450</xdr:colOff>
      <xdr:row>8</xdr:row>
      <xdr:rowOff>228600</xdr:rowOff>
    </xdr:to>
    <xdr:sp macro="" textlink="">
      <xdr:nvSpPr>
        <xdr:cNvPr id="20" name="Freeform 663"/>
        <xdr:cNvSpPr>
          <a:spLocks noChangeArrowheads="1"/>
        </xdr:cNvSpPr>
      </xdr:nvSpPr>
      <xdr:spPr bwMode="auto">
        <a:xfrm>
          <a:off x="7800975" y="6448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171450</xdr:colOff>
      <xdr:row>8</xdr:row>
      <xdr:rowOff>228600</xdr:rowOff>
    </xdr:to>
    <xdr:sp macro="" textlink="">
      <xdr:nvSpPr>
        <xdr:cNvPr id="21" name="Freeform 663"/>
        <xdr:cNvSpPr>
          <a:spLocks noChangeArrowheads="1"/>
        </xdr:cNvSpPr>
      </xdr:nvSpPr>
      <xdr:spPr bwMode="auto">
        <a:xfrm>
          <a:off x="8010525" y="6448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171450</xdr:colOff>
      <xdr:row>8</xdr:row>
      <xdr:rowOff>228600</xdr:rowOff>
    </xdr:to>
    <xdr:sp macro="" textlink="">
      <xdr:nvSpPr>
        <xdr:cNvPr id="22" name="Freeform 663"/>
        <xdr:cNvSpPr>
          <a:spLocks noChangeArrowheads="1"/>
        </xdr:cNvSpPr>
      </xdr:nvSpPr>
      <xdr:spPr bwMode="auto">
        <a:xfrm>
          <a:off x="8210550" y="6448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171450</xdr:colOff>
      <xdr:row>8</xdr:row>
      <xdr:rowOff>228600</xdr:rowOff>
    </xdr:to>
    <xdr:sp macro="" textlink="">
      <xdr:nvSpPr>
        <xdr:cNvPr id="23" name="Freeform 663"/>
        <xdr:cNvSpPr>
          <a:spLocks noChangeArrowheads="1"/>
        </xdr:cNvSpPr>
      </xdr:nvSpPr>
      <xdr:spPr bwMode="auto">
        <a:xfrm>
          <a:off x="8477250" y="6448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171450</xdr:colOff>
      <xdr:row>8</xdr:row>
      <xdr:rowOff>228600</xdr:rowOff>
    </xdr:to>
    <xdr:sp macro="" textlink="">
      <xdr:nvSpPr>
        <xdr:cNvPr id="24" name="Freeform 663"/>
        <xdr:cNvSpPr>
          <a:spLocks noChangeArrowheads="1"/>
        </xdr:cNvSpPr>
      </xdr:nvSpPr>
      <xdr:spPr bwMode="auto">
        <a:xfrm>
          <a:off x="8705850" y="6448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171450</xdr:colOff>
      <xdr:row>8</xdr:row>
      <xdr:rowOff>228600</xdr:rowOff>
    </xdr:to>
    <xdr:sp macro="" textlink="">
      <xdr:nvSpPr>
        <xdr:cNvPr id="25" name="Freeform 663"/>
        <xdr:cNvSpPr>
          <a:spLocks noChangeArrowheads="1"/>
        </xdr:cNvSpPr>
      </xdr:nvSpPr>
      <xdr:spPr bwMode="auto">
        <a:xfrm>
          <a:off x="8924925" y="6448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171450</xdr:colOff>
      <xdr:row>8</xdr:row>
      <xdr:rowOff>228600</xdr:rowOff>
    </xdr:to>
    <xdr:sp macro="" textlink="">
      <xdr:nvSpPr>
        <xdr:cNvPr id="26" name="Freeform 663"/>
        <xdr:cNvSpPr>
          <a:spLocks noChangeArrowheads="1"/>
        </xdr:cNvSpPr>
      </xdr:nvSpPr>
      <xdr:spPr bwMode="auto">
        <a:xfrm>
          <a:off x="9124950" y="6448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171450</xdr:colOff>
      <xdr:row>8</xdr:row>
      <xdr:rowOff>228600</xdr:rowOff>
    </xdr:to>
    <xdr:sp macro="" textlink="">
      <xdr:nvSpPr>
        <xdr:cNvPr id="32" name="Freeform 663"/>
        <xdr:cNvSpPr>
          <a:spLocks noChangeArrowheads="1"/>
        </xdr:cNvSpPr>
      </xdr:nvSpPr>
      <xdr:spPr bwMode="auto">
        <a:xfrm>
          <a:off x="9353550" y="6448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171450</xdr:colOff>
      <xdr:row>8</xdr:row>
      <xdr:rowOff>228600</xdr:rowOff>
    </xdr:to>
    <xdr:sp macro="" textlink="">
      <xdr:nvSpPr>
        <xdr:cNvPr id="33" name="Freeform 663"/>
        <xdr:cNvSpPr>
          <a:spLocks noChangeArrowheads="1"/>
        </xdr:cNvSpPr>
      </xdr:nvSpPr>
      <xdr:spPr bwMode="auto">
        <a:xfrm>
          <a:off x="8705850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171450</xdr:colOff>
      <xdr:row>8</xdr:row>
      <xdr:rowOff>228600</xdr:rowOff>
    </xdr:to>
    <xdr:sp macro="" textlink="">
      <xdr:nvSpPr>
        <xdr:cNvPr id="34" name="Freeform 663"/>
        <xdr:cNvSpPr>
          <a:spLocks noChangeArrowheads="1"/>
        </xdr:cNvSpPr>
      </xdr:nvSpPr>
      <xdr:spPr bwMode="auto">
        <a:xfrm>
          <a:off x="892492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171450</xdr:colOff>
      <xdr:row>9</xdr:row>
      <xdr:rowOff>228600</xdr:rowOff>
    </xdr:to>
    <xdr:sp macro="" textlink="">
      <xdr:nvSpPr>
        <xdr:cNvPr id="35" name="Freeform 663"/>
        <xdr:cNvSpPr>
          <a:spLocks noChangeArrowheads="1"/>
        </xdr:cNvSpPr>
      </xdr:nvSpPr>
      <xdr:spPr bwMode="auto">
        <a:xfrm>
          <a:off x="7391400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171450</xdr:colOff>
      <xdr:row>9</xdr:row>
      <xdr:rowOff>228600</xdr:rowOff>
    </xdr:to>
    <xdr:sp macro="" textlink="">
      <xdr:nvSpPr>
        <xdr:cNvPr id="36" name="Freeform 663"/>
        <xdr:cNvSpPr>
          <a:spLocks noChangeArrowheads="1"/>
        </xdr:cNvSpPr>
      </xdr:nvSpPr>
      <xdr:spPr bwMode="auto">
        <a:xfrm>
          <a:off x="759142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171450</xdr:colOff>
      <xdr:row>10</xdr:row>
      <xdr:rowOff>228600</xdr:rowOff>
    </xdr:to>
    <xdr:sp macro="" textlink="">
      <xdr:nvSpPr>
        <xdr:cNvPr id="37" name="Freeform 663"/>
        <xdr:cNvSpPr>
          <a:spLocks noChangeArrowheads="1"/>
        </xdr:cNvSpPr>
      </xdr:nvSpPr>
      <xdr:spPr bwMode="auto">
        <a:xfrm>
          <a:off x="8210550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171450</xdr:colOff>
      <xdr:row>11</xdr:row>
      <xdr:rowOff>228600</xdr:rowOff>
    </xdr:to>
    <xdr:sp macro="" textlink="">
      <xdr:nvSpPr>
        <xdr:cNvPr id="38" name="Freeform 663"/>
        <xdr:cNvSpPr>
          <a:spLocks noChangeArrowheads="1"/>
        </xdr:cNvSpPr>
      </xdr:nvSpPr>
      <xdr:spPr bwMode="auto">
        <a:xfrm>
          <a:off x="801052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171450</xdr:colOff>
      <xdr:row>12</xdr:row>
      <xdr:rowOff>228600</xdr:rowOff>
    </xdr:to>
    <xdr:sp macro="" textlink="">
      <xdr:nvSpPr>
        <xdr:cNvPr id="39" name="Freeform 663"/>
        <xdr:cNvSpPr>
          <a:spLocks noChangeArrowheads="1"/>
        </xdr:cNvSpPr>
      </xdr:nvSpPr>
      <xdr:spPr bwMode="auto">
        <a:xfrm>
          <a:off x="8010525" y="43053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171450</xdr:colOff>
      <xdr:row>14</xdr:row>
      <xdr:rowOff>228600</xdr:rowOff>
    </xdr:to>
    <xdr:sp macro="" textlink="">
      <xdr:nvSpPr>
        <xdr:cNvPr id="40" name="Freeform 663"/>
        <xdr:cNvSpPr>
          <a:spLocks noChangeArrowheads="1"/>
        </xdr:cNvSpPr>
      </xdr:nvSpPr>
      <xdr:spPr bwMode="auto">
        <a:xfrm>
          <a:off x="7391400" y="6448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171450</xdr:colOff>
      <xdr:row>13</xdr:row>
      <xdr:rowOff>228600</xdr:rowOff>
    </xdr:to>
    <xdr:sp macro="" textlink="">
      <xdr:nvSpPr>
        <xdr:cNvPr id="41" name="Freeform 663"/>
        <xdr:cNvSpPr>
          <a:spLocks noChangeArrowheads="1"/>
        </xdr:cNvSpPr>
      </xdr:nvSpPr>
      <xdr:spPr bwMode="auto">
        <a:xfrm>
          <a:off x="8477250" y="6448425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19" name="Freeform 663"/>
        <xdr:cNvSpPr>
          <a:spLocks noChangeArrowheads="1"/>
        </xdr:cNvSpPr>
      </xdr:nvSpPr>
      <xdr:spPr bwMode="auto">
        <a:xfrm>
          <a:off x="9953625" y="239458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171450</xdr:colOff>
      <xdr:row>8</xdr:row>
      <xdr:rowOff>228600</xdr:rowOff>
    </xdr:to>
    <xdr:sp macro="" textlink="">
      <xdr:nvSpPr>
        <xdr:cNvPr id="4" name="Freeform 663"/>
        <xdr:cNvSpPr>
          <a:spLocks noChangeArrowheads="1"/>
        </xdr:cNvSpPr>
      </xdr:nvSpPr>
      <xdr:spPr bwMode="auto">
        <a:xfrm>
          <a:off x="7553739" y="193813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171450</xdr:colOff>
      <xdr:row>8</xdr:row>
      <xdr:rowOff>228600</xdr:rowOff>
    </xdr:to>
    <xdr:sp macro="" textlink="">
      <xdr:nvSpPr>
        <xdr:cNvPr id="5" name="Freeform 663"/>
        <xdr:cNvSpPr>
          <a:spLocks noChangeArrowheads="1"/>
        </xdr:cNvSpPr>
      </xdr:nvSpPr>
      <xdr:spPr bwMode="auto">
        <a:xfrm>
          <a:off x="8663609" y="193813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171450</xdr:colOff>
      <xdr:row>9</xdr:row>
      <xdr:rowOff>228600</xdr:rowOff>
    </xdr:to>
    <xdr:sp macro="" textlink="">
      <xdr:nvSpPr>
        <xdr:cNvPr id="6" name="Freeform 663"/>
        <xdr:cNvSpPr>
          <a:spLocks noChangeArrowheads="1"/>
        </xdr:cNvSpPr>
      </xdr:nvSpPr>
      <xdr:spPr bwMode="auto">
        <a:xfrm>
          <a:off x="9077739" y="2178326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171450</xdr:colOff>
      <xdr:row>10</xdr:row>
      <xdr:rowOff>228600</xdr:rowOff>
    </xdr:to>
    <xdr:sp macro="" textlink="">
      <xdr:nvSpPr>
        <xdr:cNvPr id="7" name="Freeform 663"/>
        <xdr:cNvSpPr>
          <a:spLocks noChangeArrowheads="1"/>
        </xdr:cNvSpPr>
      </xdr:nvSpPr>
      <xdr:spPr bwMode="auto">
        <a:xfrm>
          <a:off x="7354957" y="3130826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296334</xdr:colOff>
      <xdr:row>4</xdr:row>
      <xdr:rowOff>10583</xdr:rowOff>
    </xdr:from>
    <xdr:to>
      <xdr:col>3</xdr:col>
      <xdr:colOff>467784</xdr:colOff>
      <xdr:row>4</xdr:row>
      <xdr:rowOff>239183</xdr:rowOff>
    </xdr:to>
    <xdr:sp macro="" textlink="">
      <xdr:nvSpPr>
        <xdr:cNvPr id="2" name="Freeform 663"/>
        <xdr:cNvSpPr>
          <a:spLocks noChangeArrowheads="1"/>
        </xdr:cNvSpPr>
      </xdr:nvSpPr>
      <xdr:spPr bwMode="auto">
        <a:xfrm>
          <a:off x="4906434" y="1039283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98</xdr:row>
      <xdr:rowOff>0</xdr:rowOff>
    </xdr:from>
    <xdr:to>
      <xdr:col>17</xdr:col>
      <xdr:colOff>171450</xdr:colOff>
      <xdr:row>98</xdr:row>
      <xdr:rowOff>228600</xdr:rowOff>
    </xdr:to>
    <xdr:sp macro="" textlink="">
      <xdr:nvSpPr>
        <xdr:cNvPr id="3" name="Freeform 663"/>
        <xdr:cNvSpPr>
          <a:spLocks noChangeArrowheads="1"/>
        </xdr:cNvSpPr>
      </xdr:nvSpPr>
      <xdr:spPr bwMode="auto">
        <a:xfrm>
          <a:off x="9953625" y="234696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4" name="Freeform 663"/>
        <xdr:cNvSpPr>
          <a:spLocks noChangeArrowheads="1"/>
        </xdr:cNvSpPr>
      </xdr:nvSpPr>
      <xdr:spPr bwMode="auto">
        <a:xfrm>
          <a:off x="9953625" y="239458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98</xdr:row>
      <xdr:rowOff>0</xdr:rowOff>
    </xdr:from>
    <xdr:to>
      <xdr:col>17</xdr:col>
      <xdr:colOff>171450</xdr:colOff>
      <xdr:row>98</xdr:row>
      <xdr:rowOff>228600</xdr:rowOff>
    </xdr:to>
    <xdr:sp macro="" textlink="">
      <xdr:nvSpPr>
        <xdr:cNvPr id="9" name="Freeform 663"/>
        <xdr:cNvSpPr>
          <a:spLocks noChangeArrowheads="1"/>
        </xdr:cNvSpPr>
      </xdr:nvSpPr>
      <xdr:spPr bwMode="auto">
        <a:xfrm>
          <a:off x="9953625" y="271843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10" name="Freeform 663"/>
        <xdr:cNvSpPr>
          <a:spLocks noChangeArrowheads="1"/>
        </xdr:cNvSpPr>
      </xdr:nvSpPr>
      <xdr:spPr bwMode="auto">
        <a:xfrm>
          <a:off x="9953625" y="27736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171450</xdr:colOff>
      <xdr:row>8</xdr:row>
      <xdr:rowOff>228600</xdr:rowOff>
    </xdr:to>
    <xdr:sp macro="" textlink="">
      <xdr:nvSpPr>
        <xdr:cNvPr id="4" name="Freeform 663"/>
        <xdr:cNvSpPr>
          <a:spLocks noChangeArrowheads="1"/>
        </xdr:cNvSpPr>
      </xdr:nvSpPr>
      <xdr:spPr bwMode="auto">
        <a:xfrm>
          <a:off x="7280413" y="193813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43" name="Freeform 663"/>
        <xdr:cNvSpPr>
          <a:spLocks noChangeArrowheads="1"/>
        </xdr:cNvSpPr>
      </xdr:nvSpPr>
      <xdr:spPr bwMode="auto">
        <a:xfrm>
          <a:off x="9953625" y="27736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4" name="Freeform 663"/>
        <xdr:cNvSpPr>
          <a:spLocks noChangeArrowheads="1"/>
        </xdr:cNvSpPr>
      </xdr:nvSpPr>
      <xdr:spPr bwMode="auto">
        <a:xfrm>
          <a:off x="9953625" y="27736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7" name="Freeform 663"/>
        <xdr:cNvSpPr>
          <a:spLocks noChangeArrowheads="1"/>
        </xdr:cNvSpPr>
      </xdr:nvSpPr>
      <xdr:spPr bwMode="auto">
        <a:xfrm>
          <a:off x="9953625" y="239458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171450</xdr:colOff>
      <xdr:row>8</xdr:row>
      <xdr:rowOff>228600</xdr:rowOff>
    </xdr:to>
    <xdr:sp macro="" textlink="">
      <xdr:nvSpPr>
        <xdr:cNvPr id="8" name="Freeform 663"/>
        <xdr:cNvSpPr>
          <a:spLocks noChangeArrowheads="1"/>
        </xdr:cNvSpPr>
      </xdr:nvSpPr>
      <xdr:spPr bwMode="auto">
        <a:xfrm>
          <a:off x="8920370" y="193813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171450</xdr:colOff>
      <xdr:row>9</xdr:row>
      <xdr:rowOff>228600</xdr:rowOff>
    </xdr:to>
    <xdr:sp macro="" textlink="">
      <xdr:nvSpPr>
        <xdr:cNvPr id="9" name="Freeform 663"/>
        <xdr:cNvSpPr>
          <a:spLocks noChangeArrowheads="1"/>
        </xdr:cNvSpPr>
      </xdr:nvSpPr>
      <xdr:spPr bwMode="auto">
        <a:xfrm>
          <a:off x="7396370" y="2418522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20" name="Freeform 663"/>
        <xdr:cNvSpPr>
          <a:spLocks noChangeArrowheads="1"/>
        </xdr:cNvSpPr>
      </xdr:nvSpPr>
      <xdr:spPr bwMode="auto">
        <a:xfrm>
          <a:off x="9953625" y="239458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171450</xdr:colOff>
      <xdr:row>10</xdr:row>
      <xdr:rowOff>228600</xdr:rowOff>
    </xdr:to>
    <xdr:sp macro="" textlink="">
      <xdr:nvSpPr>
        <xdr:cNvPr id="7" name="Freeform 663"/>
        <xdr:cNvSpPr>
          <a:spLocks noChangeArrowheads="1"/>
        </xdr:cNvSpPr>
      </xdr:nvSpPr>
      <xdr:spPr bwMode="auto">
        <a:xfrm>
          <a:off x="7486650" y="335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171450</xdr:colOff>
      <xdr:row>10</xdr:row>
      <xdr:rowOff>228600</xdr:rowOff>
    </xdr:to>
    <xdr:sp macro="" textlink="">
      <xdr:nvSpPr>
        <xdr:cNvPr id="8" name="Freeform 663"/>
        <xdr:cNvSpPr>
          <a:spLocks noChangeArrowheads="1"/>
        </xdr:cNvSpPr>
      </xdr:nvSpPr>
      <xdr:spPr bwMode="auto">
        <a:xfrm>
          <a:off x="7696200" y="335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171450</xdr:colOff>
      <xdr:row>10</xdr:row>
      <xdr:rowOff>228600</xdr:rowOff>
    </xdr:to>
    <xdr:sp macro="" textlink="">
      <xdr:nvSpPr>
        <xdr:cNvPr id="9" name="Freeform 663"/>
        <xdr:cNvSpPr>
          <a:spLocks noChangeArrowheads="1"/>
        </xdr:cNvSpPr>
      </xdr:nvSpPr>
      <xdr:spPr bwMode="auto">
        <a:xfrm>
          <a:off x="7905750" y="335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171450</xdr:colOff>
      <xdr:row>10</xdr:row>
      <xdr:rowOff>228600</xdr:rowOff>
    </xdr:to>
    <xdr:sp macro="" textlink="">
      <xdr:nvSpPr>
        <xdr:cNvPr id="10" name="Freeform 663"/>
        <xdr:cNvSpPr>
          <a:spLocks noChangeArrowheads="1"/>
        </xdr:cNvSpPr>
      </xdr:nvSpPr>
      <xdr:spPr bwMode="auto">
        <a:xfrm>
          <a:off x="8105775" y="335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171450</xdr:colOff>
      <xdr:row>10</xdr:row>
      <xdr:rowOff>228600</xdr:rowOff>
    </xdr:to>
    <xdr:sp macro="" textlink="">
      <xdr:nvSpPr>
        <xdr:cNvPr id="11" name="Freeform 663"/>
        <xdr:cNvSpPr>
          <a:spLocks noChangeArrowheads="1"/>
        </xdr:cNvSpPr>
      </xdr:nvSpPr>
      <xdr:spPr bwMode="auto">
        <a:xfrm>
          <a:off x="8372475" y="335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171450</xdr:colOff>
      <xdr:row>10</xdr:row>
      <xdr:rowOff>228600</xdr:rowOff>
    </xdr:to>
    <xdr:sp macro="" textlink="">
      <xdr:nvSpPr>
        <xdr:cNvPr id="12" name="Freeform 663"/>
        <xdr:cNvSpPr>
          <a:spLocks noChangeArrowheads="1"/>
        </xdr:cNvSpPr>
      </xdr:nvSpPr>
      <xdr:spPr bwMode="auto">
        <a:xfrm>
          <a:off x="8601075" y="335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171450</xdr:colOff>
      <xdr:row>10</xdr:row>
      <xdr:rowOff>228600</xdr:rowOff>
    </xdr:to>
    <xdr:sp macro="" textlink="">
      <xdr:nvSpPr>
        <xdr:cNvPr id="13" name="Freeform 663"/>
        <xdr:cNvSpPr>
          <a:spLocks noChangeArrowheads="1"/>
        </xdr:cNvSpPr>
      </xdr:nvSpPr>
      <xdr:spPr bwMode="auto">
        <a:xfrm>
          <a:off x="8820150" y="335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171450</xdr:colOff>
      <xdr:row>10</xdr:row>
      <xdr:rowOff>228600</xdr:rowOff>
    </xdr:to>
    <xdr:sp macro="" textlink="">
      <xdr:nvSpPr>
        <xdr:cNvPr id="14" name="Freeform 663"/>
        <xdr:cNvSpPr>
          <a:spLocks noChangeArrowheads="1"/>
        </xdr:cNvSpPr>
      </xdr:nvSpPr>
      <xdr:spPr bwMode="auto">
        <a:xfrm>
          <a:off x="9020175" y="335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171450</xdr:colOff>
      <xdr:row>10</xdr:row>
      <xdr:rowOff>228600</xdr:rowOff>
    </xdr:to>
    <xdr:sp macro="" textlink="">
      <xdr:nvSpPr>
        <xdr:cNvPr id="15" name="Freeform 663"/>
        <xdr:cNvSpPr>
          <a:spLocks noChangeArrowheads="1"/>
        </xdr:cNvSpPr>
      </xdr:nvSpPr>
      <xdr:spPr bwMode="auto">
        <a:xfrm>
          <a:off x="9248775" y="335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171450</xdr:colOff>
      <xdr:row>9</xdr:row>
      <xdr:rowOff>228600</xdr:rowOff>
    </xdr:to>
    <xdr:sp macro="" textlink="">
      <xdr:nvSpPr>
        <xdr:cNvPr id="16" name="Freeform 663"/>
        <xdr:cNvSpPr>
          <a:spLocks noChangeArrowheads="1"/>
        </xdr:cNvSpPr>
      </xdr:nvSpPr>
      <xdr:spPr bwMode="auto">
        <a:xfrm>
          <a:off x="8601075" y="335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171450</xdr:colOff>
      <xdr:row>11</xdr:row>
      <xdr:rowOff>228600</xdr:rowOff>
    </xdr:to>
    <xdr:sp macro="" textlink="">
      <xdr:nvSpPr>
        <xdr:cNvPr id="17" name="Freeform 663"/>
        <xdr:cNvSpPr>
          <a:spLocks noChangeArrowheads="1"/>
        </xdr:cNvSpPr>
      </xdr:nvSpPr>
      <xdr:spPr bwMode="auto">
        <a:xfrm>
          <a:off x="7905750" y="573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171450</xdr:colOff>
      <xdr:row>12</xdr:row>
      <xdr:rowOff>228600</xdr:rowOff>
    </xdr:to>
    <xdr:sp macro="" textlink="">
      <xdr:nvSpPr>
        <xdr:cNvPr id="23" name="Freeform 663"/>
        <xdr:cNvSpPr>
          <a:spLocks noChangeArrowheads="1"/>
        </xdr:cNvSpPr>
      </xdr:nvSpPr>
      <xdr:spPr bwMode="auto">
        <a:xfrm>
          <a:off x="7486650" y="62103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171450</xdr:colOff>
      <xdr:row>8</xdr:row>
      <xdr:rowOff>228600</xdr:rowOff>
    </xdr:to>
    <xdr:sp macro="" textlink="">
      <xdr:nvSpPr>
        <xdr:cNvPr id="18" name="Freeform 663"/>
        <xdr:cNvSpPr>
          <a:spLocks noChangeArrowheads="1"/>
        </xdr:cNvSpPr>
      </xdr:nvSpPr>
      <xdr:spPr bwMode="auto">
        <a:xfrm>
          <a:off x="8601075" y="335280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58" name="Freeform 663"/>
        <xdr:cNvSpPr>
          <a:spLocks noChangeArrowheads="1"/>
        </xdr:cNvSpPr>
      </xdr:nvSpPr>
      <xdr:spPr bwMode="auto">
        <a:xfrm>
          <a:off x="9953625" y="239458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171450</xdr:colOff>
      <xdr:row>8</xdr:row>
      <xdr:rowOff>228600</xdr:rowOff>
    </xdr:to>
    <xdr:sp macro="" textlink="">
      <xdr:nvSpPr>
        <xdr:cNvPr id="4" name="Freeform 663"/>
        <xdr:cNvSpPr>
          <a:spLocks noChangeArrowheads="1"/>
        </xdr:cNvSpPr>
      </xdr:nvSpPr>
      <xdr:spPr bwMode="auto">
        <a:xfrm>
          <a:off x="8648700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5" name="Freeform 663"/>
        <xdr:cNvSpPr>
          <a:spLocks noChangeArrowheads="1"/>
        </xdr:cNvSpPr>
      </xdr:nvSpPr>
      <xdr:spPr bwMode="auto">
        <a:xfrm>
          <a:off x="9953625" y="239458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171450</xdr:colOff>
      <xdr:row>8</xdr:row>
      <xdr:rowOff>228600</xdr:rowOff>
    </xdr:to>
    <xdr:sp macro="" textlink="">
      <xdr:nvSpPr>
        <xdr:cNvPr id="6" name="Freeform 663"/>
        <xdr:cNvSpPr>
          <a:spLocks noChangeArrowheads="1"/>
        </xdr:cNvSpPr>
      </xdr:nvSpPr>
      <xdr:spPr bwMode="auto">
        <a:xfrm>
          <a:off x="822007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171450</xdr:colOff>
      <xdr:row>8</xdr:row>
      <xdr:rowOff>228600</xdr:rowOff>
    </xdr:to>
    <xdr:sp macro="" textlink="">
      <xdr:nvSpPr>
        <xdr:cNvPr id="7" name="Freeform 663"/>
        <xdr:cNvSpPr>
          <a:spLocks noChangeArrowheads="1"/>
        </xdr:cNvSpPr>
      </xdr:nvSpPr>
      <xdr:spPr bwMode="auto">
        <a:xfrm>
          <a:off x="848677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171450</xdr:colOff>
      <xdr:row>8</xdr:row>
      <xdr:rowOff>228600</xdr:rowOff>
    </xdr:to>
    <xdr:sp macro="" textlink="">
      <xdr:nvSpPr>
        <xdr:cNvPr id="8" name="Freeform 663"/>
        <xdr:cNvSpPr>
          <a:spLocks noChangeArrowheads="1"/>
        </xdr:cNvSpPr>
      </xdr:nvSpPr>
      <xdr:spPr bwMode="auto">
        <a:xfrm>
          <a:off x="871537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171450</xdr:colOff>
      <xdr:row>9</xdr:row>
      <xdr:rowOff>228600</xdr:rowOff>
    </xdr:to>
    <xdr:sp macro="" textlink="">
      <xdr:nvSpPr>
        <xdr:cNvPr id="9" name="Freeform 663"/>
        <xdr:cNvSpPr>
          <a:spLocks noChangeArrowheads="1"/>
        </xdr:cNvSpPr>
      </xdr:nvSpPr>
      <xdr:spPr bwMode="auto">
        <a:xfrm>
          <a:off x="822007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171450</xdr:colOff>
      <xdr:row>9</xdr:row>
      <xdr:rowOff>228600</xdr:rowOff>
    </xdr:to>
    <xdr:sp macro="" textlink="">
      <xdr:nvSpPr>
        <xdr:cNvPr id="10" name="Freeform 663"/>
        <xdr:cNvSpPr>
          <a:spLocks noChangeArrowheads="1"/>
        </xdr:cNvSpPr>
      </xdr:nvSpPr>
      <xdr:spPr bwMode="auto">
        <a:xfrm>
          <a:off x="848677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171450</xdr:colOff>
      <xdr:row>9</xdr:row>
      <xdr:rowOff>228600</xdr:rowOff>
    </xdr:to>
    <xdr:sp macro="" textlink="">
      <xdr:nvSpPr>
        <xdr:cNvPr id="11" name="Freeform 663"/>
        <xdr:cNvSpPr>
          <a:spLocks noChangeArrowheads="1"/>
        </xdr:cNvSpPr>
      </xdr:nvSpPr>
      <xdr:spPr bwMode="auto">
        <a:xfrm>
          <a:off x="871537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171450</xdr:colOff>
      <xdr:row>10</xdr:row>
      <xdr:rowOff>228600</xdr:rowOff>
    </xdr:to>
    <xdr:sp macro="" textlink="">
      <xdr:nvSpPr>
        <xdr:cNvPr id="12" name="Freeform 663"/>
        <xdr:cNvSpPr>
          <a:spLocks noChangeArrowheads="1"/>
        </xdr:cNvSpPr>
      </xdr:nvSpPr>
      <xdr:spPr bwMode="auto">
        <a:xfrm>
          <a:off x="8220075" y="3829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171450</xdr:colOff>
      <xdr:row>10</xdr:row>
      <xdr:rowOff>228600</xdr:rowOff>
    </xdr:to>
    <xdr:sp macro="" textlink="">
      <xdr:nvSpPr>
        <xdr:cNvPr id="13" name="Freeform 663"/>
        <xdr:cNvSpPr>
          <a:spLocks noChangeArrowheads="1"/>
        </xdr:cNvSpPr>
      </xdr:nvSpPr>
      <xdr:spPr bwMode="auto">
        <a:xfrm>
          <a:off x="8486775" y="3829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171450</xdr:colOff>
      <xdr:row>10</xdr:row>
      <xdr:rowOff>228600</xdr:rowOff>
    </xdr:to>
    <xdr:sp macro="" textlink="">
      <xdr:nvSpPr>
        <xdr:cNvPr id="14" name="Freeform 663"/>
        <xdr:cNvSpPr>
          <a:spLocks noChangeArrowheads="1"/>
        </xdr:cNvSpPr>
      </xdr:nvSpPr>
      <xdr:spPr bwMode="auto">
        <a:xfrm>
          <a:off x="8715375" y="3829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171450</xdr:colOff>
      <xdr:row>11</xdr:row>
      <xdr:rowOff>228600</xdr:rowOff>
    </xdr:to>
    <xdr:sp macro="" textlink="">
      <xdr:nvSpPr>
        <xdr:cNvPr id="15" name="Freeform 663"/>
        <xdr:cNvSpPr>
          <a:spLocks noChangeArrowheads="1"/>
        </xdr:cNvSpPr>
      </xdr:nvSpPr>
      <xdr:spPr bwMode="auto">
        <a:xfrm>
          <a:off x="822007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171450</xdr:colOff>
      <xdr:row>11</xdr:row>
      <xdr:rowOff>228600</xdr:rowOff>
    </xdr:to>
    <xdr:sp macro="" textlink="">
      <xdr:nvSpPr>
        <xdr:cNvPr id="16" name="Freeform 663"/>
        <xdr:cNvSpPr>
          <a:spLocks noChangeArrowheads="1"/>
        </xdr:cNvSpPr>
      </xdr:nvSpPr>
      <xdr:spPr bwMode="auto">
        <a:xfrm>
          <a:off x="848677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171450</xdr:colOff>
      <xdr:row>11</xdr:row>
      <xdr:rowOff>228600</xdr:rowOff>
    </xdr:to>
    <xdr:sp macro="" textlink="">
      <xdr:nvSpPr>
        <xdr:cNvPr id="17" name="Freeform 663"/>
        <xdr:cNvSpPr>
          <a:spLocks noChangeArrowheads="1"/>
        </xdr:cNvSpPr>
      </xdr:nvSpPr>
      <xdr:spPr bwMode="auto">
        <a:xfrm>
          <a:off x="871537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228600</xdr:rowOff>
    </xdr:to>
    <xdr:sp macro="" textlink="">
      <xdr:nvSpPr>
        <xdr:cNvPr id="18" name="Freeform 663"/>
        <xdr:cNvSpPr>
          <a:spLocks noChangeArrowheads="1"/>
        </xdr:cNvSpPr>
      </xdr:nvSpPr>
      <xdr:spPr bwMode="auto">
        <a:xfrm>
          <a:off x="8486775" y="954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171450</xdr:colOff>
      <xdr:row>12</xdr:row>
      <xdr:rowOff>228600</xdr:rowOff>
    </xdr:to>
    <xdr:sp macro="" textlink="">
      <xdr:nvSpPr>
        <xdr:cNvPr id="19" name="Freeform 663"/>
        <xdr:cNvSpPr>
          <a:spLocks noChangeArrowheads="1"/>
        </xdr:cNvSpPr>
      </xdr:nvSpPr>
      <xdr:spPr bwMode="auto">
        <a:xfrm>
          <a:off x="848677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171450</xdr:colOff>
      <xdr:row>12</xdr:row>
      <xdr:rowOff>228600</xdr:rowOff>
    </xdr:to>
    <xdr:sp macro="" textlink="">
      <xdr:nvSpPr>
        <xdr:cNvPr id="20" name="Freeform 663"/>
        <xdr:cNvSpPr>
          <a:spLocks noChangeArrowheads="1"/>
        </xdr:cNvSpPr>
      </xdr:nvSpPr>
      <xdr:spPr bwMode="auto">
        <a:xfrm>
          <a:off x="871537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171450</xdr:colOff>
      <xdr:row>13</xdr:row>
      <xdr:rowOff>228600</xdr:rowOff>
    </xdr:to>
    <xdr:sp macro="" textlink="">
      <xdr:nvSpPr>
        <xdr:cNvPr id="21" name="Freeform 663"/>
        <xdr:cNvSpPr>
          <a:spLocks noChangeArrowheads="1"/>
        </xdr:cNvSpPr>
      </xdr:nvSpPr>
      <xdr:spPr bwMode="auto">
        <a:xfrm>
          <a:off x="8486775" y="954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171450</xdr:colOff>
      <xdr:row>13</xdr:row>
      <xdr:rowOff>228600</xdr:rowOff>
    </xdr:to>
    <xdr:sp macro="" textlink="">
      <xdr:nvSpPr>
        <xdr:cNvPr id="22" name="Freeform 663"/>
        <xdr:cNvSpPr>
          <a:spLocks noChangeArrowheads="1"/>
        </xdr:cNvSpPr>
      </xdr:nvSpPr>
      <xdr:spPr bwMode="auto">
        <a:xfrm>
          <a:off x="8715375" y="954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171450</xdr:colOff>
      <xdr:row>13</xdr:row>
      <xdr:rowOff>228600</xdr:rowOff>
    </xdr:to>
    <xdr:sp macro="" textlink="">
      <xdr:nvSpPr>
        <xdr:cNvPr id="23" name="Freeform 663"/>
        <xdr:cNvSpPr>
          <a:spLocks noChangeArrowheads="1"/>
        </xdr:cNvSpPr>
      </xdr:nvSpPr>
      <xdr:spPr bwMode="auto">
        <a:xfrm>
          <a:off x="8934450" y="954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171450</xdr:colOff>
      <xdr:row>14</xdr:row>
      <xdr:rowOff>228600</xdr:rowOff>
    </xdr:to>
    <xdr:sp macro="" textlink="">
      <xdr:nvSpPr>
        <xdr:cNvPr id="24" name="Freeform 663"/>
        <xdr:cNvSpPr>
          <a:spLocks noChangeArrowheads="1"/>
        </xdr:cNvSpPr>
      </xdr:nvSpPr>
      <xdr:spPr bwMode="auto">
        <a:xfrm>
          <a:off x="822007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171450</xdr:colOff>
      <xdr:row>14</xdr:row>
      <xdr:rowOff>228600</xdr:rowOff>
    </xdr:to>
    <xdr:sp macro="" textlink="">
      <xdr:nvSpPr>
        <xdr:cNvPr id="25" name="Freeform 663"/>
        <xdr:cNvSpPr>
          <a:spLocks noChangeArrowheads="1"/>
        </xdr:cNvSpPr>
      </xdr:nvSpPr>
      <xdr:spPr bwMode="auto">
        <a:xfrm>
          <a:off x="848677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171450</xdr:colOff>
      <xdr:row>14</xdr:row>
      <xdr:rowOff>228600</xdr:rowOff>
    </xdr:to>
    <xdr:sp macro="" textlink="">
      <xdr:nvSpPr>
        <xdr:cNvPr id="26" name="Freeform 663"/>
        <xdr:cNvSpPr>
          <a:spLocks noChangeArrowheads="1"/>
        </xdr:cNvSpPr>
      </xdr:nvSpPr>
      <xdr:spPr bwMode="auto">
        <a:xfrm>
          <a:off x="8715375" y="1924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372" name="Freeform 663"/>
        <xdr:cNvSpPr>
          <a:spLocks noChangeArrowheads="1"/>
        </xdr:cNvSpPr>
      </xdr:nvSpPr>
      <xdr:spPr bwMode="auto">
        <a:xfrm>
          <a:off x="9953625" y="239458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171450</xdr:colOff>
      <xdr:row>8</xdr:row>
      <xdr:rowOff>228600</xdr:rowOff>
    </xdr:to>
    <xdr:sp macro="" textlink="">
      <xdr:nvSpPr>
        <xdr:cNvPr id="6" name="Freeform 663"/>
        <xdr:cNvSpPr>
          <a:spLocks noChangeArrowheads="1"/>
        </xdr:cNvSpPr>
      </xdr:nvSpPr>
      <xdr:spPr bwMode="auto">
        <a:xfrm>
          <a:off x="8220075" y="3829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171450</xdr:colOff>
      <xdr:row>8</xdr:row>
      <xdr:rowOff>228600</xdr:rowOff>
    </xdr:to>
    <xdr:sp macro="" textlink="">
      <xdr:nvSpPr>
        <xdr:cNvPr id="7" name="Freeform 663"/>
        <xdr:cNvSpPr>
          <a:spLocks noChangeArrowheads="1"/>
        </xdr:cNvSpPr>
      </xdr:nvSpPr>
      <xdr:spPr bwMode="auto">
        <a:xfrm>
          <a:off x="8486775" y="3829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171450</xdr:colOff>
      <xdr:row>8</xdr:row>
      <xdr:rowOff>228600</xdr:rowOff>
    </xdr:to>
    <xdr:sp macro="" textlink="">
      <xdr:nvSpPr>
        <xdr:cNvPr id="8" name="Freeform 663"/>
        <xdr:cNvSpPr>
          <a:spLocks noChangeArrowheads="1"/>
        </xdr:cNvSpPr>
      </xdr:nvSpPr>
      <xdr:spPr bwMode="auto">
        <a:xfrm>
          <a:off x="8715375" y="38290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100</xdr:row>
      <xdr:rowOff>0</xdr:rowOff>
    </xdr:from>
    <xdr:to>
      <xdr:col>17</xdr:col>
      <xdr:colOff>171450</xdr:colOff>
      <xdr:row>100</xdr:row>
      <xdr:rowOff>228600</xdr:rowOff>
    </xdr:to>
    <xdr:sp macro="" textlink="">
      <xdr:nvSpPr>
        <xdr:cNvPr id="16" name="Freeform 663"/>
        <xdr:cNvSpPr>
          <a:spLocks noChangeArrowheads="1"/>
        </xdr:cNvSpPr>
      </xdr:nvSpPr>
      <xdr:spPr bwMode="auto">
        <a:xfrm>
          <a:off x="9953625" y="23945850"/>
          <a:ext cx="171450" cy="22860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topLeftCell="A31" zoomScale="115" zoomScaleSheetLayoutView="115" workbookViewId="0">
      <selection activeCell="A36" sqref="A36:F36"/>
    </sheetView>
  </sheetViews>
  <sheetFormatPr defaultRowHeight="18.75"/>
  <cols>
    <col min="1" max="1" width="43.625" style="18" customWidth="1"/>
    <col min="2" max="2" width="13.375" style="21" customWidth="1"/>
    <col min="3" max="3" width="14.5" style="30" customWidth="1"/>
    <col min="4" max="4" width="15.25" style="30" customWidth="1"/>
    <col min="5" max="5" width="14.625" style="30" customWidth="1"/>
    <col min="6" max="6" width="21.75" style="125" bestFit="1" customWidth="1"/>
    <col min="7" max="16384" width="9" style="10"/>
  </cols>
  <sheetData>
    <row r="1" spans="1:6" ht="21.75" customHeight="1">
      <c r="A1" s="127" t="s">
        <v>0</v>
      </c>
      <c r="B1" s="127"/>
      <c r="C1" s="127"/>
      <c r="D1" s="127"/>
      <c r="E1" s="127"/>
      <c r="F1" s="127"/>
    </row>
    <row r="2" spans="1:6" ht="21" customHeight="1">
      <c r="A2" s="127" t="s">
        <v>46</v>
      </c>
      <c r="B2" s="127"/>
      <c r="C2" s="127"/>
      <c r="D2" s="127"/>
      <c r="E2" s="127"/>
      <c r="F2" s="127"/>
    </row>
    <row r="3" spans="1:6" ht="21" customHeight="1">
      <c r="A3" s="127" t="s">
        <v>1</v>
      </c>
      <c r="B3" s="127"/>
      <c r="C3" s="127"/>
      <c r="D3" s="127"/>
      <c r="E3" s="127"/>
      <c r="F3" s="127"/>
    </row>
    <row r="4" spans="1:6" ht="24">
      <c r="A4" s="128" t="s">
        <v>2</v>
      </c>
      <c r="B4" s="38" t="s">
        <v>3</v>
      </c>
      <c r="C4" s="38" t="s">
        <v>4</v>
      </c>
      <c r="D4" s="36" t="s">
        <v>5</v>
      </c>
      <c r="E4" s="38" t="s">
        <v>4</v>
      </c>
      <c r="F4" s="130" t="s">
        <v>6</v>
      </c>
    </row>
    <row r="5" spans="1:6" ht="24">
      <c r="A5" s="129"/>
      <c r="B5" s="39" t="s">
        <v>7</v>
      </c>
      <c r="C5" s="39" t="s">
        <v>8</v>
      </c>
      <c r="D5" s="37" t="s">
        <v>9</v>
      </c>
      <c r="E5" s="39" t="s">
        <v>10</v>
      </c>
      <c r="F5" s="131"/>
    </row>
    <row r="6" spans="1:6" ht="24">
      <c r="A6" s="1" t="s">
        <v>47</v>
      </c>
      <c r="B6" s="19"/>
      <c r="C6" s="22"/>
      <c r="D6" s="22"/>
      <c r="E6" s="22"/>
      <c r="F6" s="115"/>
    </row>
    <row r="7" spans="1:6" ht="24">
      <c r="A7" s="40" t="s">
        <v>48</v>
      </c>
      <c r="B7" s="20"/>
      <c r="C7" s="29"/>
      <c r="D7" s="29"/>
      <c r="E7" s="29"/>
      <c r="F7" s="116"/>
    </row>
    <row r="8" spans="1:6" s="14" customFormat="1" ht="21.75">
      <c r="A8" s="2" t="s">
        <v>49</v>
      </c>
      <c r="B8" s="41">
        <v>15</v>
      </c>
      <c r="C8" s="23">
        <f>100*15/108</f>
        <v>13.888888888888889</v>
      </c>
      <c r="D8" s="31">
        <v>1345390</v>
      </c>
      <c r="E8" s="23">
        <f>100*1345390/17678760</f>
        <v>7.6102056931594753</v>
      </c>
      <c r="F8" s="117" t="s">
        <v>350</v>
      </c>
    </row>
    <row r="9" spans="1:6" s="14" customFormat="1" ht="21.75">
      <c r="A9" s="2" t="s">
        <v>50</v>
      </c>
      <c r="B9" s="41"/>
      <c r="C9" s="23"/>
      <c r="D9" s="31"/>
      <c r="E9" s="23"/>
      <c r="F9" s="117" t="s">
        <v>349</v>
      </c>
    </row>
    <row r="10" spans="1:6" s="14" customFormat="1" ht="21.75">
      <c r="A10" s="2" t="s">
        <v>51</v>
      </c>
      <c r="B10" s="41">
        <v>1</v>
      </c>
      <c r="C10" s="23">
        <f>100*1/108</f>
        <v>0.92592592592592593</v>
      </c>
      <c r="D10" s="31">
        <v>50000</v>
      </c>
      <c r="E10" s="23">
        <f>100*D10/D43</f>
        <v>0.28282526602544522</v>
      </c>
      <c r="F10" s="118" t="s">
        <v>45</v>
      </c>
    </row>
    <row r="11" spans="1:6" s="14" customFormat="1" ht="21.75">
      <c r="A11" s="3" t="s">
        <v>52</v>
      </c>
      <c r="B11" s="42">
        <v>0</v>
      </c>
      <c r="C11" s="24">
        <v>0</v>
      </c>
      <c r="D11" s="32">
        <v>0</v>
      </c>
      <c r="E11" s="24">
        <v>0</v>
      </c>
      <c r="F11" s="119" t="s">
        <v>351</v>
      </c>
    </row>
    <row r="12" spans="1:6" s="14" customFormat="1" ht="24.75" customHeight="1">
      <c r="A12" s="4" t="s">
        <v>12</v>
      </c>
      <c r="B12" s="111">
        <f>B8+B10+B11</f>
        <v>16</v>
      </c>
      <c r="C12" s="25">
        <f>C8+C10+C11</f>
        <v>14.814814814814815</v>
      </c>
      <c r="D12" s="33">
        <f>D8+D10+D11</f>
        <v>1395390</v>
      </c>
      <c r="E12" s="25">
        <f>E8+E10+E11</f>
        <v>7.8930309591849204</v>
      </c>
      <c r="F12" s="120"/>
    </row>
    <row r="13" spans="1:6" s="14" customFormat="1" ht="21.75">
      <c r="A13" s="5" t="s">
        <v>53</v>
      </c>
      <c r="B13" s="15"/>
      <c r="C13" s="26"/>
      <c r="D13" s="26"/>
      <c r="E13" s="26"/>
      <c r="F13" s="115"/>
    </row>
    <row r="14" spans="1:6" ht="24">
      <c r="A14" s="6" t="s">
        <v>55</v>
      </c>
      <c r="B14" s="112">
        <v>2</v>
      </c>
      <c r="C14" s="27">
        <f>100*B14/108</f>
        <v>1.8518518518518519</v>
      </c>
      <c r="D14" s="34">
        <v>12490</v>
      </c>
      <c r="E14" s="27">
        <f>100*D14/D43</f>
        <v>7.0649751453156218E-2</v>
      </c>
      <c r="F14" s="118" t="s">
        <v>352</v>
      </c>
    </row>
    <row r="15" spans="1:6" ht="24">
      <c r="A15" s="6" t="s">
        <v>54</v>
      </c>
      <c r="B15" s="112"/>
      <c r="C15" s="27"/>
      <c r="D15" s="34"/>
      <c r="E15" s="27"/>
      <c r="F15" s="118" t="s">
        <v>349</v>
      </c>
    </row>
    <row r="16" spans="1:6" ht="24">
      <c r="A16" s="43" t="s">
        <v>56</v>
      </c>
      <c r="B16" s="112">
        <v>5</v>
      </c>
      <c r="C16" s="27">
        <f>100*B16/108</f>
        <v>4.6296296296296298</v>
      </c>
      <c r="D16" s="34">
        <v>100000</v>
      </c>
      <c r="E16" s="27">
        <f>100*D16/D43</f>
        <v>0.56565053205089044</v>
      </c>
      <c r="F16" s="118" t="s">
        <v>353</v>
      </c>
    </row>
    <row r="17" spans="1:6" ht="24">
      <c r="A17" s="6" t="s">
        <v>57</v>
      </c>
      <c r="B17" s="112"/>
      <c r="C17" s="27"/>
      <c r="D17" s="34"/>
      <c r="E17" s="27"/>
      <c r="F17" s="118" t="s">
        <v>320</v>
      </c>
    </row>
    <row r="18" spans="1:6" ht="24">
      <c r="A18" s="6" t="s">
        <v>58</v>
      </c>
      <c r="B18" s="112">
        <v>1</v>
      </c>
      <c r="C18" s="27">
        <f>100*B18/108</f>
        <v>0.92592592592592593</v>
      </c>
      <c r="D18" s="34">
        <v>15000</v>
      </c>
      <c r="E18" s="27">
        <f>100*D18/D43</f>
        <v>8.4847579807633564E-2</v>
      </c>
      <c r="F18" s="118" t="s">
        <v>354</v>
      </c>
    </row>
    <row r="19" spans="1:6" ht="24">
      <c r="A19" s="6" t="s">
        <v>59</v>
      </c>
      <c r="B19" s="112"/>
      <c r="C19" s="27"/>
      <c r="D19" s="34"/>
      <c r="E19" s="27"/>
      <c r="F19" s="118"/>
    </row>
    <row r="20" spans="1:6" ht="24" customHeight="1">
      <c r="A20" s="7" t="s">
        <v>12</v>
      </c>
      <c r="B20" s="113">
        <f>B14+B16+B18</f>
        <v>8</v>
      </c>
      <c r="C20" s="28">
        <f>C14+C16+C18</f>
        <v>7.4074074074074074</v>
      </c>
      <c r="D20" s="35">
        <f>D14+D16+D18</f>
        <v>127490</v>
      </c>
      <c r="E20" s="28">
        <f>E14+E16+E18</f>
        <v>0.72114786331168024</v>
      </c>
      <c r="F20" s="120"/>
    </row>
    <row r="21" spans="1:6" s="16" customFormat="1" ht="24" customHeight="1">
      <c r="A21" s="48"/>
      <c r="B21" s="49"/>
      <c r="C21" s="50"/>
      <c r="D21" s="51"/>
      <c r="E21" s="50"/>
      <c r="F21" s="121"/>
    </row>
    <row r="22" spans="1:6" s="14" customFormat="1" ht="24">
      <c r="A22" s="8" t="s">
        <v>60</v>
      </c>
      <c r="B22" s="20"/>
      <c r="C22" s="29"/>
      <c r="D22" s="29"/>
      <c r="E22" s="29"/>
      <c r="F22" s="116"/>
    </row>
    <row r="23" spans="1:6" s="14" customFormat="1" ht="24">
      <c r="A23" s="6" t="s">
        <v>64</v>
      </c>
      <c r="B23" s="112">
        <v>7</v>
      </c>
      <c r="C23" s="27">
        <f>100*7/108</f>
        <v>6.4814814814814818</v>
      </c>
      <c r="D23" s="34">
        <v>5086300</v>
      </c>
      <c r="E23" s="27">
        <f>100*D23/D43</f>
        <v>28.770683011704442</v>
      </c>
      <c r="F23" s="118" t="s">
        <v>13</v>
      </c>
    </row>
    <row r="24" spans="1:6" s="14" customFormat="1" ht="24">
      <c r="A24" s="6" t="s">
        <v>61</v>
      </c>
      <c r="B24" s="112"/>
      <c r="C24" s="27"/>
      <c r="D24" s="34"/>
      <c r="E24" s="27"/>
      <c r="F24" s="118"/>
    </row>
    <row r="25" spans="1:6" s="14" customFormat="1" ht="24">
      <c r="A25" s="6" t="s">
        <v>63</v>
      </c>
      <c r="B25" s="112">
        <v>1</v>
      </c>
      <c r="C25" s="27">
        <f>100*B25/108</f>
        <v>0.92592592592592593</v>
      </c>
      <c r="D25" s="34">
        <v>350000</v>
      </c>
      <c r="E25" s="27">
        <f>100*D25/D43</f>
        <v>1.9797768621781167</v>
      </c>
      <c r="F25" s="118" t="s">
        <v>13</v>
      </c>
    </row>
    <row r="26" spans="1:6" s="14" customFormat="1" ht="24">
      <c r="A26" s="44" t="s">
        <v>65</v>
      </c>
      <c r="B26" s="112">
        <v>0</v>
      </c>
      <c r="C26" s="27">
        <v>0</v>
      </c>
      <c r="D26" s="34">
        <v>0</v>
      </c>
      <c r="E26" s="27">
        <v>0</v>
      </c>
      <c r="F26" s="118" t="s">
        <v>351</v>
      </c>
    </row>
    <row r="27" spans="1:6" s="14" customFormat="1" ht="26.25" customHeight="1">
      <c r="A27" s="7" t="s">
        <v>12</v>
      </c>
      <c r="B27" s="113">
        <f>B23+B25+B26</f>
        <v>8</v>
      </c>
      <c r="C27" s="28">
        <f>C23+C25+C26</f>
        <v>7.4074074074074074</v>
      </c>
      <c r="D27" s="35">
        <f>D23+D25+D26</f>
        <v>5436300</v>
      </c>
      <c r="E27" s="28">
        <f>E23+E25+E26</f>
        <v>30.750459873882559</v>
      </c>
      <c r="F27" s="120"/>
    </row>
    <row r="28" spans="1:6" s="14" customFormat="1" ht="24.75" customHeight="1">
      <c r="A28" s="13" t="s">
        <v>66</v>
      </c>
      <c r="B28" s="11"/>
      <c r="C28" s="22"/>
      <c r="D28" s="22"/>
      <c r="E28" s="22"/>
      <c r="F28" s="115"/>
    </row>
    <row r="29" spans="1:6" s="14" customFormat="1" ht="24.75" customHeight="1">
      <c r="A29" s="6" t="s">
        <v>67</v>
      </c>
      <c r="B29" s="112">
        <v>31</v>
      </c>
      <c r="C29" s="27">
        <f>100*31/108</f>
        <v>28.703703703703702</v>
      </c>
      <c r="D29" s="34">
        <v>7699580</v>
      </c>
      <c r="E29" s="27">
        <f>100*D29/D43</f>
        <v>43.552715235683948</v>
      </c>
      <c r="F29" s="117" t="s">
        <v>355</v>
      </c>
    </row>
    <row r="30" spans="1:6" s="14" customFormat="1" ht="24.75" customHeight="1">
      <c r="A30" s="6"/>
      <c r="B30" s="112"/>
      <c r="C30" s="27"/>
      <c r="D30" s="34"/>
      <c r="E30" s="27"/>
      <c r="F30" s="118" t="s">
        <v>356</v>
      </c>
    </row>
    <row r="31" spans="1:6" s="14" customFormat="1" ht="24.75" customHeight="1">
      <c r="A31" s="6" t="s">
        <v>68</v>
      </c>
      <c r="B31" s="112">
        <v>5</v>
      </c>
      <c r="C31" s="27">
        <f>100*B31/108</f>
        <v>4.6296296296296298</v>
      </c>
      <c r="D31" s="34">
        <v>220000</v>
      </c>
      <c r="E31" s="27">
        <f>100*D31/D43</f>
        <v>1.2444311705119591</v>
      </c>
      <c r="F31" s="118" t="s">
        <v>45</v>
      </c>
    </row>
    <row r="32" spans="1:6" s="14" customFormat="1" ht="24.75" customHeight="1">
      <c r="A32" s="6" t="s">
        <v>69</v>
      </c>
      <c r="B32" s="12"/>
      <c r="C32" s="29"/>
      <c r="D32" s="29"/>
      <c r="E32" s="29"/>
      <c r="F32" s="116"/>
    </row>
    <row r="33" spans="1:6" s="14" customFormat="1" ht="24.75" customHeight="1">
      <c r="A33" s="6" t="s">
        <v>70</v>
      </c>
      <c r="B33" s="112">
        <v>7</v>
      </c>
      <c r="C33" s="27">
        <f>100*B33/108</f>
        <v>6.4814814814814818</v>
      </c>
      <c r="D33" s="34">
        <v>160000</v>
      </c>
      <c r="E33" s="27">
        <f>100*D33/D43</f>
        <v>0.90504085128142475</v>
      </c>
      <c r="F33" s="118" t="s">
        <v>357</v>
      </c>
    </row>
    <row r="34" spans="1:6" s="14" customFormat="1" ht="24.75" customHeight="1">
      <c r="A34" s="6" t="s">
        <v>71</v>
      </c>
      <c r="B34" s="12"/>
      <c r="C34" s="29"/>
      <c r="D34" s="29"/>
      <c r="E34" s="29"/>
      <c r="F34" s="116"/>
    </row>
    <row r="35" spans="1:6" s="14" customFormat="1" ht="24.75" customHeight="1">
      <c r="A35" s="6" t="s">
        <v>72</v>
      </c>
      <c r="B35" s="112">
        <v>8</v>
      </c>
      <c r="C35" s="27">
        <f>100*B35/108</f>
        <v>7.4074074074074074</v>
      </c>
      <c r="D35" s="34">
        <v>760000</v>
      </c>
      <c r="E35" s="27">
        <f>100*D35/D43</f>
        <v>4.2989440435867676</v>
      </c>
      <c r="F35" s="118" t="s">
        <v>45</v>
      </c>
    </row>
    <row r="36" spans="1:6" s="14" customFormat="1" ht="24.75" customHeight="1">
      <c r="A36" s="126" t="s">
        <v>73</v>
      </c>
      <c r="B36" s="114">
        <v>12</v>
      </c>
      <c r="C36" s="45">
        <f>100*B36/108</f>
        <v>11.111111111111111</v>
      </c>
      <c r="D36" s="46">
        <v>1220000</v>
      </c>
      <c r="E36" s="45">
        <f>100*D36/D43</f>
        <v>6.9009364910208637</v>
      </c>
      <c r="F36" s="122" t="s">
        <v>358</v>
      </c>
    </row>
    <row r="37" spans="1:6" s="47" customFormat="1" ht="24.75" customHeight="1">
      <c r="A37" s="43" t="s">
        <v>74</v>
      </c>
      <c r="B37" s="112">
        <v>3</v>
      </c>
      <c r="C37" s="27">
        <f>100*B37/108</f>
        <v>2.7777777777777777</v>
      </c>
      <c r="D37" s="34">
        <v>170000</v>
      </c>
      <c r="E37" s="27">
        <f>100*D37/D43</f>
        <v>0.96160590448651373</v>
      </c>
      <c r="F37" s="118" t="s">
        <v>358</v>
      </c>
    </row>
    <row r="38" spans="1:6" s="14" customFormat="1" ht="24.75" customHeight="1">
      <c r="A38" s="6" t="s">
        <v>75</v>
      </c>
      <c r="B38" s="112">
        <v>7</v>
      </c>
      <c r="C38" s="27">
        <f>100*B38/108</f>
        <v>6.4814814814814818</v>
      </c>
      <c r="D38" s="34">
        <v>330000</v>
      </c>
      <c r="E38" s="27">
        <f>100*D38/D43</f>
        <v>1.8666467557679385</v>
      </c>
      <c r="F38" s="118" t="s">
        <v>358</v>
      </c>
    </row>
    <row r="39" spans="1:6" s="14" customFormat="1" ht="24.75" customHeight="1">
      <c r="A39" s="6" t="s">
        <v>76</v>
      </c>
      <c r="B39" s="12"/>
      <c r="C39" s="29"/>
      <c r="D39" s="29"/>
      <c r="E39" s="29"/>
      <c r="F39" s="116"/>
    </row>
    <row r="40" spans="1:6" s="14" customFormat="1" ht="24.75" customHeight="1">
      <c r="A40" s="6" t="s">
        <v>77</v>
      </c>
      <c r="B40" s="112">
        <v>3</v>
      </c>
      <c r="C40" s="27">
        <f>100*B40/108</f>
        <v>2.7777777777777777</v>
      </c>
      <c r="D40" s="34">
        <v>160000</v>
      </c>
      <c r="E40" s="27">
        <f>100*D40/D43</f>
        <v>0.90504085128142475</v>
      </c>
      <c r="F40" s="118" t="s">
        <v>359</v>
      </c>
    </row>
    <row r="41" spans="1:6" s="14" customFormat="1" ht="24.75" customHeight="1">
      <c r="A41" s="6" t="s">
        <v>78</v>
      </c>
      <c r="B41" s="12"/>
      <c r="C41" s="29"/>
      <c r="D41" s="29"/>
      <c r="E41" s="29"/>
      <c r="F41" s="116" t="s">
        <v>320</v>
      </c>
    </row>
    <row r="42" spans="1:6" s="14" customFormat="1" ht="28.5" customHeight="1">
      <c r="A42" s="7" t="s">
        <v>12</v>
      </c>
      <c r="B42" s="113">
        <f>B29+B31+B33+B35+B36+B37+B38+B40</f>
        <v>76</v>
      </c>
      <c r="C42" s="28">
        <f>C29+C31+C33+C35+C36+C37+C38+C40</f>
        <v>70.370370370370367</v>
      </c>
      <c r="D42" s="35">
        <f>D29+D31+D33+D35+D36+D37+D38+D40</f>
        <v>10719580</v>
      </c>
      <c r="E42" s="28">
        <f>E29+E31+E33+E35+E36+E37+E38+E40</f>
        <v>60.63536130362084</v>
      </c>
      <c r="F42" s="123"/>
    </row>
    <row r="43" spans="1:6" s="17" customFormat="1" ht="24">
      <c r="A43" s="9" t="s">
        <v>79</v>
      </c>
      <c r="B43" s="113">
        <f>B12+B20+B27+B42</f>
        <v>108</v>
      </c>
      <c r="C43" s="28">
        <f>C12+C20+C27+C42</f>
        <v>100</v>
      </c>
      <c r="D43" s="35">
        <f>D12+D20+D27+D42</f>
        <v>17678760</v>
      </c>
      <c r="E43" s="28">
        <f>E12+E20+E27+E42</f>
        <v>100</v>
      </c>
      <c r="F43" s="124"/>
    </row>
  </sheetData>
  <mergeCells count="5">
    <mergeCell ref="A1:F1"/>
    <mergeCell ref="A2:F2"/>
    <mergeCell ref="A3:F3"/>
    <mergeCell ref="A4:A5"/>
    <mergeCell ref="F4:F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1"/>
  <sheetViews>
    <sheetView topLeftCell="A91" zoomScale="85" zoomScaleNormal="85" workbookViewId="0">
      <selection activeCell="D9" sqref="D7:D9"/>
    </sheetView>
  </sheetViews>
  <sheetFormatPr defaultRowHeight="18.75"/>
  <cols>
    <col min="1" max="1" width="5.625" style="63" bestFit="1" customWidth="1"/>
    <col min="2" max="2" width="24.375" style="63" customWidth="1"/>
    <col min="3" max="3" width="23" style="63" customWidth="1"/>
    <col min="4" max="4" width="11" style="87" customWidth="1"/>
    <col min="5" max="5" width="13.625" style="91" customWidth="1"/>
    <col min="6" max="6" width="12.75" style="84" customWidth="1"/>
    <col min="7" max="7" width="3" style="69" customWidth="1"/>
    <col min="8" max="8" width="2.875" style="69" customWidth="1"/>
    <col min="9" max="10" width="2.75" style="69" customWidth="1"/>
    <col min="11" max="12" width="2.875" style="69" customWidth="1"/>
    <col min="13" max="13" width="3.5" style="69" customWidth="1"/>
    <col min="14" max="14" width="3" style="69" customWidth="1"/>
    <col min="15" max="15" width="2.875" style="69" customWidth="1"/>
    <col min="16" max="16" width="2.75" style="69" customWidth="1"/>
    <col min="17" max="17" width="3" style="69" customWidth="1"/>
    <col min="18" max="18" width="2.87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85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89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92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5" t="s">
        <v>43</v>
      </c>
      <c r="E7" s="149" t="s">
        <v>82</v>
      </c>
      <c r="F7" s="92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66"/>
      <c r="D8" s="156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>
      <c r="A9" s="59"/>
      <c r="B9" s="60"/>
      <c r="C9" s="60"/>
      <c r="D9" s="86"/>
      <c r="E9" s="75"/>
      <c r="F9" s="81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>
      <c r="A10" s="59"/>
      <c r="B10" s="60"/>
      <c r="C10" s="60"/>
      <c r="D10" s="86"/>
      <c r="E10" s="75"/>
      <c r="F10" s="81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>
      <c r="A11" s="59"/>
      <c r="B11" s="60"/>
      <c r="C11" s="60"/>
      <c r="D11" s="86"/>
      <c r="E11" s="75"/>
      <c r="F11" s="81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>
      <c r="A12" s="59"/>
      <c r="B12" s="60"/>
      <c r="C12" s="60"/>
      <c r="D12" s="86"/>
      <c r="E12" s="75"/>
      <c r="F12" s="81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>
      <c r="A13" s="59"/>
      <c r="B13" s="60"/>
      <c r="C13" s="60"/>
      <c r="D13" s="86"/>
      <c r="E13" s="75"/>
      <c r="F13" s="81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>
      <c r="A14" s="59"/>
      <c r="B14" s="60"/>
      <c r="C14" s="60"/>
      <c r="D14" s="86"/>
      <c r="E14" s="75"/>
      <c r="F14" s="8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>
      <c r="A15" s="59"/>
      <c r="B15" s="60"/>
      <c r="C15" s="60"/>
      <c r="D15" s="86"/>
      <c r="E15" s="75"/>
      <c r="F15" s="8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>
      <c r="A16" s="59"/>
      <c r="B16" s="60"/>
      <c r="C16" s="60"/>
      <c r="D16" s="86"/>
      <c r="E16" s="75"/>
      <c r="F16" s="8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>
      <c r="A17" s="59"/>
      <c r="B17" s="60"/>
      <c r="C17" s="60"/>
      <c r="D17" s="86"/>
      <c r="E17" s="75"/>
      <c r="F17" s="8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>
      <c r="A18" s="59"/>
      <c r="B18" s="60"/>
      <c r="C18" s="60"/>
      <c r="D18" s="86"/>
      <c r="E18" s="75"/>
      <c r="F18" s="8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>
      <c r="A19" s="59"/>
      <c r="B19" s="60"/>
      <c r="C19" s="60"/>
      <c r="D19" s="86"/>
      <c r="E19" s="75"/>
      <c r="F19" s="8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>
      <c r="A20" s="59"/>
      <c r="B20" s="60"/>
      <c r="C20" s="60"/>
      <c r="D20" s="86"/>
      <c r="E20" s="75"/>
      <c r="F20" s="8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0"/>
      <c r="C21" s="60"/>
      <c r="D21" s="86"/>
      <c r="E21" s="75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0"/>
      <c r="C22" s="60"/>
      <c r="D22" s="86"/>
      <c r="E22" s="75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59"/>
      <c r="B23" s="60"/>
      <c r="C23" s="60"/>
      <c r="D23" s="86"/>
      <c r="E23" s="75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>
      <c r="A24" s="59"/>
      <c r="B24" s="60"/>
      <c r="C24" s="60"/>
      <c r="D24" s="86"/>
      <c r="E24" s="75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>
      <c r="A25" s="59"/>
      <c r="B25" s="60"/>
      <c r="C25" s="60"/>
      <c r="D25" s="86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59"/>
      <c r="B26" s="60"/>
      <c r="C26" s="60"/>
      <c r="D26" s="86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59"/>
      <c r="B27" s="60"/>
      <c r="C27" s="60"/>
      <c r="D27" s="86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59"/>
      <c r="B28" s="60"/>
      <c r="C28" s="60"/>
      <c r="D28" s="86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59"/>
      <c r="B29" s="60"/>
      <c r="C29" s="60"/>
      <c r="D29" s="86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>
      <c r="A30" s="59"/>
      <c r="B30" s="60"/>
      <c r="C30" s="60"/>
      <c r="D30" s="86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0"/>
      <c r="C31" s="60"/>
      <c r="D31" s="86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9"/>
      <c r="B32" s="60"/>
      <c r="C32" s="60"/>
      <c r="D32" s="86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0"/>
      <c r="C33" s="60"/>
      <c r="D33" s="86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0"/>
      <c r="C34" s="60"/>
      <c r="D34" s="86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>
      <c r="A35" s="59"/>
      <c r="B35" s="60"/>
      <c r="C35" s="60"/>
      <c r="D35" s="86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0"/>
      <c r="C36" s="60"/>
      <c r="D36" s="86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0"/>
      <c r="C37" s="60"/>
      <c r="D37" s="86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0"/>
      <c r="C38" s="60"/>
      <c r="D38" s="86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0"/>
      <c r="C39" s="60"/>
      <c r="D39" s="86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86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86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86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86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86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86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86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0"/>
      <c r="C47" s="60"/>
      <c r="D47" s="86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86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0"/>
      <c r="C49" s="60"/>
      <c r="D49" s="86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0"/>
      <c r="C50" s="60"/>
      <c r="D50" s="86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0"/>
      <c r="C51" s="60"/>
      <c r="D51" s="86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0"/>
      <c r="C52" s="60"/>
      <c r="D52" s="86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0"/>
      <c r="C53" s="60"/>
      <c r="D53" s="86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86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86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0"/>
      <c r="C56" s="60"/>
      <c r="D56" s="86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0"/>
      <c r="C57" s="60"/>
      <c r="D57" s="86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86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0"/>
      <c r="C59" s="60"/>
      <c r="D59" s="86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0"/>
      <c r="C60" s="60"/>
      <c r="D60" s="86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86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0"/>
      <c r="C62" s="60"/>
      <c r="D62" s="86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0"/>
      <c r="C63" s="60"/>
      <c r="D63" s="86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0"/>
      <c r="C64" s="60"/>
      <c r="D64" s="86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0"/>
      <c r="C65" s="60"/>
      <c r="D65" s="86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86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0"/>
      <c r="C67" s="60"/>
      <c r="D67" s="86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0"/>
      <c r="C68" s="60"/>
      <c r="D68" s="86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0"/>
      <c r="C69" s="60"/>
      <c r="D69" s="86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0"/>
      <c r="C70" s="60"/>
      <c r="D70" s="86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86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0"/>
      <c r="C72" s="60"/>
      <c r="D72" s="86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0"/>
      <c r="C73" s="60"/>
      <c r="D73" s="86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86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86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0"/>
      <c r="C76" s="60"/>
      <c r="D76" s="86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0"/>
      <c r="C77" s="60"/>
      <c r="D77" s="86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0"/>
      <c r="C78" s="60"/>
      <c r="D78" s="86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0"/>
      <c r="C79" s="60"/>
      <c r="D79" s="86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86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0"/>
      <c r="C81" s="60"/>
      <c r="D81" s="86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0"/>
      <c r="C82" s="60"/>
      <c r="D82" s="86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0"/>
      <c r="C83" s="60"/>
      <c r="D83" s="86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0"/>
      <c r="C84" s="60"/>
      <c r="D84" s="86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86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86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86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86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86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86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0"/>
      <c r="C91" s="60"/>
      <c r="D91" s="86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0"/>
      <c r="C92" s="60"/>
      <c r="D92" s="86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86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86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0"/>
      <c r="C95" s="60"/>
      <c r="D95" s="86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86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0"/>
      <c r="C97" s="60"/>
      <c r="D97" s="86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0"/>
      <c r="C98" s="60"/>
      <c r="D98" s="86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86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86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86"/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J7:R7"/>
    <mergeCell ref="A7:A8"/>
    <mergeCell ref="B7:B8"/>
    <mergeCell ref="D7:D8"/>
    <mergeCell ref="E7:E8"/>
    <mergeCell ref="G7:I7"/>
    <mergeCell ref="A1:R1"/>
    <mergeCell ref="A2:R2"/>
    <mergeCell ref="A3:R3"/>
    <mergeCell ref="A5:R5"/>
    <mergeCell ref="A6:R6"/>
  </mergeCells>
  <pageMargins left="0.25" right="0.25" top="0.75" bottom="0.75" header="0.3" footer="0.3"/>
  <pageSetup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1"/>
  <sheetViews>
    <sheetView topLeftCell="A29" zoomScale="115" zoomScaleNormal="115" workbookViewId="0">
      <selection activeCell="J32" sqref="J32"/>
    </sheetView>
  </sheetViews>
  <sheetFormatPr defaultRowHeight="18.75"/>
  <cols>
    <col min="1" max="1" width="5.625" style="63" bestFit="1" customWidth="1"/>
    <col min="2" max="2" width="23.375" style="63" customWidth="1"/>
    <col min="3" max="3" width="23" style="63" customWidth="1"/>
    <col min="4" max="4" width="10.75" style="74" bestFit="1" customWidth="1"/>
    <col min="5" max="5" width="13.625" style="91" customWidth="1"/>
    <col min="6" max="6" width="13.375" style="84" customWidth="1"/>
    <col min="7" max="7" width="3" style="69" customWidth="1"/>
    <col min="8" max="9" width="2.875" style="69" customWidth="1"/>
    <col min="10" max="10" width="2.75" style="69" customWidth="1"/>
    <col min="11" max="12" width="2.875" style="69" customWidth="1"/>
    <col min="13" max="13" width="3.5" style="69" customWidth="1"/>
    <col min="14" max="14" width="3" style="69" customWidth="1"/>
    <col min="15" max="15" width="2.875" style="69" customWidth="1"/>
    <col min="16" max="16" width="3.125" style="69" customWidth="1"/>
    <col min="17" max="17" width="3" style="69" customWidth="1"/>
    <col min="18" max="18" width="2.87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73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93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94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7" t="s">
        <v>43</v>
      </c>
      <c r="E7" s="149" t="s">
        <v>82</v>
      </c>
      <c r="F7" s="92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66"/>
      <c r="D8" s="158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 ht="56.25">
      <c r="A9" s="59">
        <v>1</v>
      </c>
      <c r="B9" s="60" t="s">
        <v>136</v>
      </c>
      <c r="C9" s="60" t="s">
        <v>137</v>
      </c>
      <c r="D9" s="71">
        <v>1433600</v>
      </c>
      <c r="E9" s="75" t="s">
        <v>159</v>
      </c>
      <c r="F9" s="81" t="s">
        <v>161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56.25">
      <c r="A10" s="59">
        <v>2</v>
      </c>
      <c r="B10" s="60" t="s">
        <v>139</v>
      </c>
      <c r="C10" s="60" t="s">
        <v>138</v>
      </c>
      <c r="D10" s="71">
        <v>24000</v>
      </c>
      <c r="E10" s="75" t="s">
        <v>160</v>
      </c>
      <c r="F10" s="81" t="s">
        <v>161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75">
      <c r="A11" s="59">
        <v>3</v>
      </c>
      <c r="B11" s="60" t="s">
        <v>140</v>
      </c>
      <c r="C11" s="60" t="s">
        <v>158</v>
      </c>
      <c r="D11" s="71">
        <v>1000</v>
      </c>
      <c r="E11" s="75" t="s">
        <v>159</v>
      </c>
      <c r="F11" s="81" t="s">
        <v>161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 ht="75">
      <c r="A12" s="59">
        <v>4</v>
      </c>
      <c r="B12" s="60" t="s">
        <v>141</v>
      </c>
      <c r="C12" s="60" t="s">
        <v>261</v>
      </c>
      <c r="D12" s="71">
        <v>1000</v>
      </c>
      <c r="E12" s="75" t="s">
        <v>159</v>
      </c>
      <c r="F12" s="81" t="s">
        <v>161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93.75">
      <c r="A13" s="59">
        <v>5</v>
      </c>
      <c r="B13" s="60" t="s">
        <v>142</v>
      </c>
      <c r="C13" s="60" t="s">
        <v>262</v>
      </c>
      <c r="D13" s="71">
        <v>30000</v>
      </c>
      <c r="E13" s="75" t="s">
        <v>159</v>
      </c>
      <c r="F13" s="81" t="s">
        <v>161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75">
      <c r="A14" s="59">
        <v>6</v>
      </c>
      <c r="B14" s="60" t="s">
        <v>143</v>
      </c>
      <c r="C14" s="60" t="s">
        <v>263</v>
      </c>
      <c r="D14" s="71">
        <v>30000</v>
      </c>
      <c r="E14" s="75"/>
      <c r="F14" s="81" t="s">
        <v>161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93.75">
      <c r="A15" s="59">
        <v>7</v>
      </c>
      <c r="B15" s="60" t="s">
        <v>144</v>
      </c>
      <c r="C15" s="60" t="s">
        <v>264</v>
      </c>
      <c r="D15" s="71">
        <v>20000</v>
      </c>
      <c r="E15" s="75" t="s">
        <v>159</v>
      </c>
      <c r="F15" s="81" t="s">
        <v>161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 ht="56.25">
      <c r="A16" s="59">
        <v>8</v>
      </c>
      <c r="B16" s="60" t="s">
        <v>145</v>
      </c>
      <c r="C16" s="60" t="s">
        <v>157</v>
      </c>
      <c r="D16" s="71">
        <v>20000</v>
      </c>
      <c r="E16" s="75"/>
      <c r="F16" s="81" t="s">
        <v>161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 ht="56.25">
      <c r="A17" s="59">
        <v>9</v>
      </c>
      <c r="B17" s="60" t="s">
        <v>146</v>
      </c>
      <c r="C17" s="60" t="s">
        <v>157</v>
      </c>
      <c r="D17" s="71">
        <v>5000</v>
      </c>
      <c r="E17" s="75" t="s">
        <v>159</v>
      </c>
      <c r="F17" s="81" t="s">
        <v>161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ht="93.75">
      <c r="A18" s="59">
        <v>10</v>
      </c>
      <c r="B18" s="60" t="s">
        <v>147</v>
      </c>
      <c r="C18" s="60" t="s">
        <v>273</v>
      </c>
      <c r="D18" s="71">
        <v>3000</v>
      </c>
      <c r="E18" s="75" t="s">
        <v>159</v>
      </c>
      <c r="F18" s="81" t="s">
        <v>161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75">
      <c r="A19" s="59">
        <v>11</v>
      </c>
      <c r="B19" s="60" t="s">
        <v>148</v>
      </c>
      <c r="C19" s="60" t="s">
        <v>272</v>
      </c>
      <c r="D19" s="71">
        <v>2000</v>
      </c>
      <c r="E19" s="75" t="s">
        <v>159</v>
      </c>
      <c r="F19" s="81" t="s">
        <v>161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75">
      <c r="A20" s="59">
        <v>12</v>
      </c>
      <c r="B20" s="60" t="s">
        <v>149</v>
      </c>
      <c r="C20" s="60" t="s">
        <v>271</v>
      </c>
      <c r="D20" s="71">
        <v>20000</v>
      </c>
      <c r="E20" s="75" t="s">
        <v>159</v>
      </c>
      <c r="F20" s="81" t="s">
        <v>161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75">
      <c r="A21" s="59">
        <v>13</v>
      </c>
      <c r="B21" s="60" t="s">
        <v>150</v>
      </c>
      <c r="C21" s="60" t="s">
        <v>270</v>
      </c>
      <c r="D21" s="71">
        <v>1000</v>
      </c>
      <c r="E21" s="75" t="s">
        <v>159</v>
      </c>
      <c r="F21" s="81" t="s">
        <v>161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ht="75">
      <c r="A22" s="59">
        <v>14</v>
      </c>
      <c r="B22" s="60" t="s">
        <v>151</v>
      </c>
      <c r="C22" s="60" t="s">
        <v>269</v>
      </c>
      <c r="D22" s="71">
        <v>5000</v>
      </c>
      <c r="E22" s="75" t="s">
        <v>159</v>
      </c>
      <c r="F22" s="81" t="s">
        <v>161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ht="75">
      <c r="A23" s="59">
        <v>15</v>
      </c>
      <c r="B23" s="60" t="s">
        <v>152</v>
      </c>
      <c r="C23" s="60" t="s">
        <v>268</v>
      </c>
      <c r="D23" s="71">
        <v>1000</v>
      </c>
      <c r="E23" s="75" t="s">
        <v>159</v>
      </c>
      <c r="F23" s="81" t="s">
        <v>161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ht="56.25">
      <c r="A24" s="59">
        <v>16</v>
      </c>
      <c r="B24" s="60" t="s">
        <v>153</v>
      </c>
      <c r="C24" s="60" t="s">
        <v>157</v>
      </c>
      <c r="D24" s="71">
        <v>2000</v>
      </c>
      <c r="E24" s="75" t="s">
        <v>159</v>
      </c>
      <c r="F24" s="81" t="s">
        <v>161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75">
      <c r="A25" s="59">
        <v>17</v>
      </c>
      <c r="B25" s="60" t="s">
        <v>154</v>
      </c>
      <c r="C25" s="60" t="s">
        <v>267</v>
      </c>
      <c r="D25" s="71">
        <v>2000</v>
      </c>
      <c r="E25" s="75" t="s">
        <v>159</v>
      </c>
      <c r="F25" s="81" t="s">
        <v>161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 ht="75">
      <c r="A26" s="59">
        <v>18</v>
      </c>
      <c r="B26" s="60" t="s">
        <v>155</v>
      </c>
      <c r="C26" s="60" t="s">
        <v>266</v>
      </c>
      <c r="D26" s="71">
        <v>12000</v>
      </c>
      <c r="E26" s="75" t="s">
        <v>159</v>
      </c>
      <c r="F26" s="81" t="s">
        <v>161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 ht="93.75">
      <c r="A27" s="59">
        <v>19</v>
      </c>
      <c r="B27" s="60" t="s">
        <v>156</v>
      </c>
      <c r="C27" s="60" t="s">
        <v>265</v>
      </c>
      <c r="D27" s="71">
        <v>10000</v>
      </c>
      <c r="E27" s="75" t="s">
        <v>159</v>
      </c>
      <c r="F27" s="81" t="s">
        <v>161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ht="75">
      <c r="A28" s="59">
        <v>20</v>
      </c>
      <c r="B28" s="60" t="s">
        <v>163</v>
      </c>
      <c r="C28" s="60" t="s">
        <v>162</v>
      </c>
      <c r="D28" s="71">
        <v>501760</v>
      </c>
      <c r="E28" s="75" t="s">
        <v>159</v>
      </c>
      <c r="F28" s="81" t="s">
        <v>161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 ht="75">
      <c r="A29" s="59">
        <v>21</v>
      </c>
      <c r="B29" s="60" t="s">
        <v>166</v>
      </c>
      <c r="C29" s="60" t="s">
        <v>164</v>
      </c>
      <c r="D29" s="71">
        <v>1676220</v>
      </c>
      <c r="E29" s="75" t="s">
        <v>165</v>
      </c>
      <c r="F29" s="81" t="s">
        <v>45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12.5">
      <c r="A30" s="59">
        <v>22</v>
      </c>
      <c r="B30" s="60" t="s">
        <v>167</v>
      </c>
      <c r="C30" s="60" t="s">
        <v>168</v>
      </c>
      <c r="D30" s="71">
        <v>3684000</v>
      </c>
      <c r="E30" s="75" t="s">
        <v>165</v>
      </c>
      <c r="F30" s="81" t="s">
        <v>45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ht="112.5">
      <c r="A31" s="59">
        <v>23</v>
      </c>
      <c r="B31" s="60" t="s">
        <v>37</v>
      </c>
      <c r="C31" s="60" t="s">
        <v>169</v>
      </c>
      <c r="D31" s="71">
        <v>30000</v>
      </c>
      <c r="E31" s="75"/>
      <c r="F31" s="81" t="s">
        <v>45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93.75">
      <c r="A32" s="59">
        <v>24</v>
      </c>
      <c r="B32" s="60" t="s">
        <v>217</v>
      </c>
      <c r="C32" s="60" t="s">
        <v>218</v>
      </c>
      <c r="D32" s="71">
        <v>30000</v>
      </c>
      <c r="E32" s="75" t="s">
        <v>165</v>
      </c>
      <c r="F32" s="81" t="s">
        <v>45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 ht="37.5">
      <c r="A33" s="59">
        <v>25</v>
      </c>
      <c r="B33" s="60" t="s">
        <v>317</v>
      </c>
      <c r="C33" s="60" t="s">
        <v>318</v>
      </c>
      <c r="D33" s="71">
        <v>20000</v>
      </c>
      <c r="E33" s="75" t="s">
        <v>319</v>
      </c>
      <c r="F33" s="81" t="s">
        <v>320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37.5">
      <c r="A34" s="59">
        <v>26</v>
      </c>
      <c r="B34" s="60" t="s">
        <v>321</v>
      </c>
      <c r="C34" s="60" t="s">
        <v>322</v>
      </c>
      <c r="D34" s="71">
        <v>20000</v>
      </c>
      <c r="E34" s="75" t="s">
        <v>319</v>
      </c>
      <c r="F34" s="81" t="s">
        <v>320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37.5">
      <c r="A35" s="59">
        <v>27</v>
      </c>
      <c r="B35" s="60" t="s">
        <v>330</v>
      </c>
      <c r="C35" s="60" t="s">
        <v>331</v>
      </c>
      <c r="D35" s="71">
        <v>15000</v>
      </c>
      <c r="E35" s="75" t="s">
        <v>319</v>
      </c>
      <c r="F35" s="81" t="s">
        <v>320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37.5">
      <c r="A36" s="59">
        <v>28</v>
      </c>
      <c r="B36" s="60" t="s">
        <v>332</v>
      </c>
      <c r="C36" s="60" t="s">
        <v>333</v>
      </c>
      <c r="D36" s="71">
        <v>20000</v>
      </c>
      <c r="E36" s="75" t="s">
        <v>319</v>
      </c>
      <c r="F36" s="81" t="s">
        <v>320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262.5">
      <c r="A37" s="59">
        <v>29</v>
      </c>
      <c r="B37" s="60" t="s">
        <v>336</v>
      </c>
      <c r="C37" s="60" t="s">
        <v>337</v>
      </c>
      <c r="D37" s="71">
        <v>20000</v>
      </c>
      <c r="E37" s="75" t="s">
        <v>338</v>
      </c>
      <c r="F37" s="81" t="s">
        <v>338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37.5">
      <c r="A38" s="59">
        <v>30</v>
      </c>
      <c r="B38" s="60" t="s">
        <v>339</v>
      </c>
      <c r="C38" s="60" t="s">
        <v>340</v>
      </c>
      <c r="D38" s="71">
        <v>50000</v>
      </c>
      <c r="E38" s="75" t="s">
        <v>341</v>
      </c>
      <c r="F38" s="75" t="s">
        <v>341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37.5">
      <c r="A39" s="59">
        <v>31</v>
      </c>
      <c r="B39" s="60" t="s">
        <v>342</v>
      </c>
      <c r="C39" s="60" t="s">
        <v>343</v>
      </c>
      <c r="D39" s="71">
        <v>10000</v>
      </c>
      <c r="E39" s="75" t="s">
        <v>341</v>
      </c>
      <c r="F39" s="75" t="s">
        <v>341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71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71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71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71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71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71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71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0"/>
      <c r="C47" s="60"/>
      <c r="D47" s="71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71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0"/>
      <c r="C49" s="60"/>
      <c r="D49" s="71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0"/>
      <c r="C50" s="60"/>
      <c r="D50" s="71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0"/>
      <c r="C51" s="60"/>
      <c r="D51" s="71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0"/>
      <c r="C52" s="60"/>
      <c r="D52" s="71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0"/>
      <c r="C53" s="60"/>
      <c r="D53" s="71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71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71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0"/>
      <c r="C56" s="60"/>
      <c r="D56" s="71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0"/>
      <c r="C57" s="60"/>
      <c r="D57" s="71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71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0"/>
      <c r="C59" s="60"/>
      <c r="D59" s="71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0"/>
      <c r="C60" s="60"/>
      <c r="D60" s="71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71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0"/>
      <c r="C62" s="60"/>
      <c r="D62" s="71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0"/>
      <c r="C63" s="60"/>
      <c r="D63" s="71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0"/>
      <c r="C64" s="60"/>
      <c r="D64" s="71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0"/>
      <c r="C65" s="60"/>
      <c r="D65" s="71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71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0"/>
      <c r="C67" s="60"/>
      <c r="D67" s="71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0"/>
      <c r="C68" s="60"/>
      <c r="D68" s="71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0"/>
      <c r="C69" s="60"/>
      <c r="D69" s="71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0"/>
      <c r="C70" s="60"/>
      <c r="D70" s="71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71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0"/>
      <c r="C72" s="60"/>
      <c r="D72" s="71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0"/>
      <c r="C73" s="60"/>
      <c r="D73" s="71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71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71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0"/>
      <c r="C76" s="60"/>
      <c r="D76" s="71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0"/>
      <c r="C77" s="60"/>
      <c r="D77" s="71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0"/>
      <c r="C78" s="60"/>
      <c r="D78" s="71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0"/>
      <c r="C79" s="60"/>
      <c r="D79" s="71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71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0"/>
      <c r="C81" s="60"/>
      <c r="D81" s="71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0"/>
      <c r="C82" s="60"/>
      <c r="D82" s="71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0"/>
      <c r="C83" s="60"/>
      <c r="D83" s="71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0"/>
      <c r="C84" s="60"/>
      <c r="D84" s="71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71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71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71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71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71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71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0"/>
      <c r="C91" s="60"/>
      <c r="D91" s="71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0"/>
      <c r="C92" s="60"/>
      <c r="D92" s="71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71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71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0"/>
      <c r="C95" s="60"/>
      <c r="D95" s="71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71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0"/>
      <c r="C97" s="60"/>
      <c r="D97" s="71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0"/>
      <c r="C98" s="60"/>
      <c r="D98" s="71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71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71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71">
        <f>SUM(D9:D100)</f>
        <v>7699580</v>
      </c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J7:R7"/>
    <mergeCell ref="A7:A8"/>
    <mergeCell ref="B7:B8"/>
    <mergeCell ref="D7:D8"/>
    <mergeCell ref="E7:E8"/>
    <mergeCell ref="G7:I7"/>
    <mergeCell ref="A1:R1"/>
    <mergeCell ref="A2:R2"/>
    <mergeCell ref="A3:R3"/>
    <mergeCell ref="A5:R5"/>
    <mergeCell ref="A6:R6"/>
  </mergeCells>
  <pageMargins left="0.25" right="0.25" top="0.75" bottom="0.75" header="0.3" footer="0.3"/>
  <pageSetup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1"/>
  <sheetViews>
    <sheetView topLeftCell="A12" workbookViewId="0">
      <selection activeCell="T13" sqref="T13"/>
    </sheetView>
  </sheetViews>
  <sheetFormatPr defaultRowHeight="18.75"/>
  <cols>
    <col min="1" max="1" width="5.625" style="63" bestFit="1" customWidth="1"/>
    <col min="2" max="2" width="24.25" style="63" customWidth="1"/>
    <col min="3" max="3" width="24.75" style="63" customWidth="1"/>
    <col min="4" max="4" width="9.625" style="74" customWidth="1"/>
    <col min="5" max="5" width="14.375" style="91" customWidth="1"/>
    <col min="6" max="6" width="12.375" style="84" customWidth="1"/>
    <col min="7" max="7" width="3" style="69" customWidth="1"/>
    <col min="8" max="8" width="2.875" style="69" customWidth="1"/>
    <col min="9" max="9" width="2.625" style="69" customWidth="1"/>
    <col min="10" max="11" width="2.75" style="69" customWidth="1"/>
    <col min="12" max="12" width="2.625" style="69" customWidth="1"/>
    <col min="13" max="13" width="3.5" style="69" customWidth="1"/>
    <col min="14" max="14" width="3" style="69" customWidth="1"/>
    <col min="15" max="15" width="2.875" style="69" customWidth="1"/>
    <col min="16" max="16" width="2.625" style="69" customWidth="1"/>
    <col min="17" max="17" width="3" style="69" customWidth="1"/>
    <col min="18" max="18" width="2.87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73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93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95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7" t="s">
        <v>43</v>
      </c>
      <c r="E7" s="149" t="s">
        <v>82</v>
      </c>
      <c r="F7" s="92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66"/>
      <c r="D8" s="158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 ht="93.75">
      <c r="A9" s="59">
        <v>1</v>
      </c>
      <c r="B9" s="60" t="s">
        <v>170</v>
      </c>
      <c r="C9" s="60" t="s">
        <v>171</v>
      </c>
      <c r="D9" s="71">
        <v>20000</v>
      </c>
      <c r="E9" s="75"/>
      <c r="F9" s="81" t="s">
        <v>45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112.5">
      <c r="A10" s="59">
        <v>2</v>
      </c>
      <c r="B10" s="60" t="s">
        <v>214</v>
      </c>
      <c r="C10" s="60" t="s">
        <v>215</v>
      </c>
      <c r="D10" s="71">
        <v>60000</v>
      </c>
      <c r="E10" s="75" t="s">
        <v>216</v>
      </c>
      <c r="F10" s="81" t="s">
        <v>45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75">
      <c r="A11" s="59">
        <v>3</v>
      </c>
      <c r="B11" s="60" t="s">
        <v>41</v>
      </c>
      <c r="C11" s="60" t="s">
        <v>219</v>
      </c>
      <c r="D11" s="71">
        <v>80000</v>
      </c>
      <c r="E11" s="75" t="s">
        <v>216</v>
      </c>
      <c r="F11" s="81" t="s">
        <v>45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 ht="75">
      <c r="A12" s="59">
        <v>4</v>
      </c>
      <c r="B12" s="60" t="s">
        <v>42</v>
      </c>
      <c r="C12" s="60" t="s">
        <v>220</v>
      </c>
      <c r="D12" s="71">
        <v>30000</v>
      </c>
      <c r="E12" s="75" t="s">
        <v>216</v>
      </c>
      <c r="F12" s="81" t="s">
        <v>45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93.75">
      <c r="A13" s="59">
        <v>5</v>
      </c>
      <c r="B13" s="60" t="s">
        <v>221</v>
      </c>
      <c r="C13" s="60" t="s">
        <v>222</v>
      </c>
      <c r="D13" s="71">
        <v>30000</v>
      </c>
      <c r="E13" s="75" t="s">
        <v>62</v>
      </c>
      <c r="F13" s="81" t="s">
        <v>45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>
      <c r="A14" s="59"/>
      <c r="B14" s="60"/>
      <c r="C14" s="60"/>
      <c r="D14" s="71"/>
      <c r="E14" s="75"/>
      <c r="F14" s="8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>
      <c r="A15" s="59"/>
      <c r="B15" s="60"/>
      <c r="C15" s="60"/>
      <c r="D15" s="71"/>
      <c r="E15" s="75"/>
      <c r="F15" s="8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>
      <c r="A16" s="59"/>
      <c r="B16" s="60"/>
      <c r="C16" s="60"/>
      <c r="D16" s="71"/>
      <c r="E16" s="75"/>
      <c r="F16" s="8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>
      <c r="A17" s="59"/>
      <c r="B17" s="60"/>
      <c r="C17" s="60"/>
      <c r="D17" s="71"/>
      <c r="E17" s="75"/>
      <c r="F17" s="8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>
      <c r="A18" s="59"/>
      <c r="B18" s="60"/>
      <c r="C18" s="60"/>
      <c r="D18" s="71"/>
      <c r="E18" s="75"/>
      <c r="F18" s="8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>
      <c r="A19" s="59"/>
      <c r="B19" s="60"/>
      <c r="C19" s="60"/>
      <c r="D19" s="71"/>
      <c r="E19" s="75"/>
      <c r="F19" s="8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>
      <c r="A20" s="59"/>
      <c r="B20" s="60"/>
      <c r="C20" s="60"/>
      <c r="D20" s="71"/>
      <c r="E20" s="75"/>
      <c r="F20" s="8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0"/>
      <c r="C21" s="60"/>
      <c r="D21" s="71"/>
      <c r="E21" s="75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0"/>
      <c r="C22" s="60"/>
      <c r="D22" s="71"/>
      <c r="E22" s="75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59"/>
      <c r="B23" s="60"/>
      <c r="C23" s="60"/>
      <c r="D23" s="71"/>
      <c r="E23" s="75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>
      <c r="A24" s="59"/>
      <c r="B24" s="60"/>
      <c r="C24" s="60"/>
      <c r="D24" s="71"/>
      <c r="E24" s="75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>
      <c r="A25" s="59"/>
      <c r="B25" s="60"/>
      <c r="C25" s="60"/>
      <c r="D25" s="71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59"/>
      <c r="B26" s="60"/>
      <c r="C26" s="60"/>
      <c r="D26" s="71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59"/>
      <c r="B27" s="60"/>
      <c r="C27" s="60"/>
      <c r="D27" s="71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59"/>
      <c r="B28" s="60"/>
      <c r="C28" s="60"/>
      <c r="D28" s="71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59"/>
      <c r="B29" s="60"/>
      <c r="C29" s="60"/>
      <c r="D29" s="71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>
      <c r="A30" s="59"/>
      <c r="B30" s="60"/>
      <c r="C30" s="60"/>
      <c r="D30" s="71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0"/>
      <c r="C31" s="60"/>
      <c r="D31" s="71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9"/>
      <c r="B32" s="60"/>
      <c r="C32" s="60"/>
      <c r="D32" s="71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0"/>
      <c r="C33" s="60"/>
      <c r="D33" s="71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0"/>
      <c r="C34" s="60"/>
      <c r="D34" s="71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>
      <c r="A35" s="59"/>
      <c r="B35" s="60"/>
      <c r="C35" s="60"/>
      <c r="D35" s="71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0"/>
      <c r="C36" s="60"/>
      <c r="D36" s="71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0"/>
      <c r="C37" s="60"/>
      <c r="D37" s="71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0"/>
      <c r="C38" s="60"/>
      <c r="D38" s="71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0"/>
      <c r="C39" s="60"/>
      <c r="D39" s="71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71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71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71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71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71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71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71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0"/>
      <c r="C47" s="60"/>
      <c r="D47" s="71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71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0"/>
      <c r="C49" s="60"/>
      <c r="D49" s="71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0"/>
      <c r="C50" s="60"/>
      <c r="D50" s="71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0"/>
      <c r="C51" s="60"/>
      <c r="D51" s="71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0"/>
      <c r="C52" s="60"/>
      <c r="D52" s="71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0"/>
      <c r="C53" s="60"/>
      <c r="D53" s="71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71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71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0"/>
      <c r="C56" s="60"/>
      <c r="D56" s="71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0"/>
      <c r="C57" s="60"/>
      <c r="D57" s="71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71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0"/>
      <c r="C59" s="60"/>
      <c r="D59" s="71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0"/>
      <c r="C60" s="60"/>
      <c r="D60" s="71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71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0"/>
      <c r="C62" s="60"/>
      <c r="D62" s="71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0"/>
      <c r="C63" s="60"/>
      <c r="D63" s="71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0"/>
      <c r="C64" s="60"/>
      <c r="D64" s="71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0"/>
      <c r="C65" s="60"/>
      <c r="D65" s="71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71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0"/>
      <c r="C67" s="60"/>
      <c r="D67" s="71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0"/>
      <c r="C68" s="60"/>
      <c r="D68" s="71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0"/>
      <c r="C69" s="60"/>
      <c r="D69" s="71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0"/>
      <c r="C70" s="60"/>
      <c r="D70" s="71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71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0"/>
      <c r="C72" s="60"/>
      <c r="D72" s="71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0"/>
      <c r="C73" s="60"/>
      <c r="D73" s="71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71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71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0"/>
      <c r="C76" s="60"/>
      <c r="D76" s="71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0"/>
      <c r="C77" s="60"/>
      <c r="D77" s="71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0"/>
      <c r="C78" s="60"/>
      <c r="D78" s="71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0"/>
      <c r="C79" s="60"/>
      <c r="D79" s="71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71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0"/>
      <c r="C81" s="60"/>
      <c r="D81" s="71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0"/>
      <c r="C82" s="60"/>
      <c r="D82" s="71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0"/>
      <c r="C83" s="60"/>
      <c r="D83" s="71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0"/>
      <c r="C84" s="60"/>
      <c r="D84" s="71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71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71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71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71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71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71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0"/>
      <c r="C91" s="60"/>
      <c r="D91" s="71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0"/>
      <c r="C92" s="60"/>
      <c r="D92" s="71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71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71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0"/>
      <c r="C95" s="60"/>
      <c r="D95" s="71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71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0"/>
      <c r="C97" s="60"/>
      <c r="D97" s="71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0"/>
      <c r="C98" s="60"/>
      <c r="D98" s="71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71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71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71">
        <f>SUM(D9:D100)</f>
        <v>220000</v>
      </c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J7:R7"/>
    <mergeCell ref="A7:A8"/>
    <mergeCell ref="B7:B8"/>
    <mergeCell ref="D7:D8"/>
    <mergeCell ref="E7:E8"/>
    <mergeCell ref="G7:I7"/>
    <mergeCell ref="A1:R1"/>
    <mergeCell ref="A2:R2"/>
    <mergeCell ref="A3:R3"/>
    <mergeCell ref="A5:R5"/>
    <mergeCell ref="A6:R6"/>
  </mergeCells>
  <pageMargins left="0.25" right="0.25" top="0.75" bottom="0.75" header="0.3" footer="0.3"/>
  <pageSetup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1"/>
  <sheetViews>
    <sheetView topLeftCell="A62" workbookViewId="0">
      <selection activeCell="S13" sqref="S13"/>
    </sheetView>
  </sheetViews>
  <sheetFormatPr defaultRowHeight="18.75"/>
  <cols>
    <col min="1" max="1" width="5.625" style="63" bestFit="1" customWidth="1"/>
    <col min="2" max="2" width="25.25" style="63" customWidth="1"/>
    <col min="3" max="3" width="23.625" style="63" customWidth="1"/>
    <col min="4" max="4" width="9.75" style="74" customWidth="1"/>
    <col min="5" max="5" width="14.625" style="91" customWidth="1"/>
    <col min="6" max="6" width="12.375" style="84" customWidth="1"/>
    <col min="7" max="7" width="3" style="69" customWidth="1"/>
    <col min="8" max="8" width="2.875" style="69" customWidth="1"/>
    <col min="9" max="9" width="2.625" style="69" customWidth="1"/>
    <col min="10" max="11" width="2.75" style="69" customWidth="1"/>
    <col min="12" max="12" width="2.625" style="69" customWidth="1"/>
    <col min="13" max="13" width="3.5" style="69" customWidth="1"/>
    <col min="14" max="14" width="3" style="69" customWidth="1"/>
    <col min="15" max="15" width="2.875" style="69" customWidth="1"/>
    <col min="16" max="16" width="2.625" style="69" customWidth="1"/>
    <col min="17" max="17" width="3" style="69" customWidth="1"/>
    <col min="18" max="18" width="2.87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73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93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96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7" t="s">
        <v>43</v>
      </c>
      <c r="E7" s="149" t="s">
        <v>82</v>
      </c>
      <c r="F7" s="92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66"/>
      <c r="D8" s="158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 ht="75">
      <c r="A9" s="59">
        <v>1</v>
      </c>
      <c r="B9" s="60" t="s">
        <v>182</v>
      </c>
      <c r="C9" s="60" t="s">
        <v>183</v>
      </c>
      <c r="D9" s="71">
        <v>20000</v>
      </c>
      <c r="E9" s="75"/>
      <c r="F9" s="81" t="s">
        <v>45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75">
      <c r="A10" s="59">
        <v>2</v>
      </c>
      <c r="B10" s="60" t="s">
        <v>184</v>
      </c>
      <c r="C10" s="60" t="s">
        <v>185</v>
      </c>
      <c r="D10" s="71">
        <v>40000</v>
      </c>
      <c r="E10" s="75"/>
      <c r="F10" s="81" t="s">
        <v>45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93.75">
      <c r="A11" s="59">
        <v>3</v>
      </c>
      <c r="B11" s="60" t="s">
        <v>186</v>
      </c>
      <c r="C11" s="60" t="s">
        <v>187</v>
      </c>
      <c r="D11" s="71">
        <v>20000</v>
      </c>
      <c r="E11" s="75"/>
      <c r="F11" s="81" t="s">
        <v>45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 ht="93.75">
      <c r="A12" s="59">
        <v>4</v>
      </c>
      <c r="B12" s="60" t="s">
        <v>188</v>
      </c>
      <c r="C12" s="60" t="s">
        <v>189</v>
      </c>
      <c r="D12" s="71">
        <v>30000</v>
      </c>
      <c r="E12" s="75"/>
      <c r="F12" s="81" t="s">
        <v>45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60" customHeight="1">
      <c r="A13" s="59">
        <v>5</v>
      </c>
      <c r="B13" s="60" t="s">
        <v>194</v>
      </c>
      <c r="C13" s="60" t="s">
        <v>193</v>
      </c>
      <c r="D13" s="71">
        <v>10000</v>
      </c>
      <c r="E13" s="75" t="s">
        <v>195</v>
      </c>
      <c r="F13" s="81" t="s">
        <v>45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56.25">
      <c r="A14" s="59">
        <v>6</v>
      </c>
      <c r="B14" s="60" t="s">
        <v>196</v>
      </c>
      <c r="C14" s="60" t="s">
        <v>192</v>
      </c>
      <c r="D14" s="71">
        <v>10000</v>
      </c>
      <c r="E14" s="75" t="s">
        <v>165</v>
      </c>
      <c r="F14" s="81" t="s">
        <v>45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>
      <c r="A15" s="59">
        <v>7</v>
      </c>
      <c r="B15" s="60" t="s">
        <v>344</v>
      </c>
      <c r="C15" s="60" t="s">
        <v>345</v>
      </c>
      <c r="D15" s="71">
        <v>30000</v>
      </c>
      <c r="E15" s="75" t="s">
        <v>341</v>
      </c>
      <c r="F15" s="75" t="s">
        <v>341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>
      <c r="A16" s="59"/>
      <c r="B16" s="60"/>
      <c r="C16" s="60"/>
      <c r="D16" s="71"/>
      <c r="E16" s="75"/>
      <c r="F16" s="8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>
      <c r="A17" s="59"/>
      <c r="B17" s="60"/>
      <c r="C17" s="60"/>
      <c r="D17" s="71"/>
      <c r="E17" s="75"/>
      <c r="F17" s="8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>
      <c r="A18" s="59"/>
      <c r="B18" s="60"/>
      <c r="C18" s="60"/>
      <c r="D18" s="71"/>
      <c r="E18" s="75"/>
      <c r="F18" s="8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>
      <c r="A19" s="59"/>
      <c r="B19" s="60"/>
      <c r="C19" s="60"/>
      <c r="D19" s="71"/>
      <c r="E19" s="75"/>
      <c r="F19" s="8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>
      <c r="A20" s="59"/>
      <c r="B20" s="60"/>
      <c r="C20" s="60"/>
      <c r="D20" s="71"/>
      <c r="E20" s="75"/>
      <c r="F20" s="8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0"/>
      <c r="C21" s="60"/>
      <c r="D21" s="71"/>
      <c r="E21" s="75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0"/>
      <c r="C22" s="60"/>
      <c r="D22" s="71"/>
      <c r="E22" s="75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59"/>
      <c r="B23" s="60"/>
      <c r="C23" s="60"/>
      <c r="D23" s="71"/>
      <c r="E23" s="75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>
      <c r="A24" s="59"/>
      <c r="B24" s="60"/>
      <c r="C24" s="60"/>
      <c r="D24" s="71"/>
      <c r="E24" s="75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>
      <c r="A25" s="59"/>
      <c r="B25" s="60"/>
      <c r="C25" s="60"/>
      <c r="D25" s="71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59"/>
      <c r="B26" s="60"/>
      <c r="C26" s="60"/>
      <c r="D26" s="71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59"/>
      <c r="B27" s="60"/>
      <c r="C27" s="60"/>
      <c r="D27" s="71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59"/>
      <c r="B28" s="60"/>
      <c r="C28" s="60"/>
      <c r="D28" s="71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59"/>
      <c r="B29" s="60"/>
      <c r="C29" s="60"/>
      <c r="D29" s="71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>
      <c r="A30" s="59"/>
      <c r="B30" s="60"/>
      <c r="C30" s="60"/>
      <c r="D30" s="71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0"/>
      <c r="C31" s="60"/>
      <c r="D31" s="71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9"/>
      <c r="B32" s="60"/>
      <c r="C32" s="60"/>
      <c r="D32" s="71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0"/>
      <c r="C33" s="60"/>
      <c r="D33" s="71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0"/>
      <c r="C34" s="60"/>
      <c r="D34" s="71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>
      <c r="A35" s="59"/>
      <c r="B35" s="60"/>
      <c r="C35" s="60"/>
      <c r="D35" s="71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0"/>
      <c r="C36" s="60"/>
      <c r="D36" s="71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0"/>
      <c r="C37" s="60"/>
      <c r="D37" s="71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0"/>
      <c r="C38" s="60"/>
      <c r="D38" s="71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0"/>
      <c r="C39" s="60"/>
      <c r="D39" s="71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71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71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71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71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71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71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71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0"/>
      <c r="C47" s="60"/>
      <c r="D47" s="71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71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0"/>
      <c r="C49" s="60"/>
      <c r="D49" s="71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0"/>
      <c r="C50" s="60"/>
      <c r="D50" s="71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0"/>
      <c r="C51" s="60"/>
      <c r="D51" s="71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0"/>
      <c r="C52" s="60"/>
      <c r="D52" s="71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0"/>
      <c r="C53" s="60"/>
      <c r="D53" s="71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71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71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0"/>
      <c r="C56" s="60"/>
      <c r="D56" s="71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0"/>
      <c r="C57" s="60"/>
      <c r="D57" s="71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71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0"/>
      <c r="C59" s="60"/>
      <c r="D59" s="71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0"/>
      <c r="C60" s="60"/>
      <c r="D60" s="71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71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0"/>
      <c r="C62" s="60"/>
      <c r="D62" s="71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0"/>
      <c r="C63" s="60"/>
      <c r="D63" s="71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0"/>
      <c r="C64" s="60"/>
      <c r="D64" s="71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0"/>
      <c r="C65" s="60"/>
      <c r="D65" s="71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71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0"/>
      <c r="C67" s="60"/>
      <c r="D67" s="71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0"/>
      <c r="C68" s="60"/>
      <c r="D68" s="71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0"/>
      <c r="C69" s="60"/>
      <c r="D69" s="71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0"/>
      <c r="C70" s="60"/>
      <c r="D70" s="71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71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0"/>
      <c r="C72" s="60"/>
      <c r="D72" s="71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0"/>
      <c r="C73" s="60"/>
      <c r="D73" s="71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71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71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0"/>
      <c r="C76" s="60"/>
      <c r="D76" s="71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0"/>
      <c r="C77" s="60"/>
      <c r="D77" s="71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0"/>
      <c r="C78" s="60"/>
      <c r="D78" s="71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0"/>
      <c r="C79" s="60"/>
      <c r="D79" s="71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71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0"/>
      <c r="C81" s="60"/>
      <c r="D81" s="71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0"/>
      <c r="C82" s="60"/>
      <c r="D82" s="71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0"/>
      <c r="C83" s="60"/>
      <c r="D83" s="71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0"/>
      <c r="C84" s="60"/>
      <c r="D84" s="71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71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71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71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71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71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71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0"/>
      <c r="C91" s="60"/>
      <c r="D91" s="71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0"/>
      <c r="C92" s="60"/>
      <c r="D92" s="71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71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71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0"/>
      <c r="C95" s="60"/>
      <c r="D95" s="71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71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0"/>
      <c r="C97" s="60"/>
      <c r="D97" s="71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0"/>
      <c r="C98" s="60"/>
      <c r="D98" s="71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71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71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71">
        <f>SUM(D9:D100)</f>
        <v>160000</v>
      </c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J7:R7"/>
    <mergeCell ref="A7:A8"/>
    <mergeCell ref="B7:B8"/>
    <mergeCell ref="D7:D8"/>
    <mergeCell ref="E7:E8"/>
    <mergeCell ref="G7:I7"/>
    <mergeCell ref="A1:R1"/>
    <mergeCell ref="A2:R2"/>
    <mergeCell ref="A3:R3"/>
    <mergeCell ref="A5:R5"/>
    <mergeCell ref="A6:R6"/>
  </mergeCells>
  <pageMargins left="0.25" right="0.25" top="0.75" bottom="0.75" header="0.3" footer="0.3"/>
  <pageSetup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1"/>
  <sheetViews>
    <sheetView topLeftCell="A89" workbookViewId="0">
      <selection activeCell="N16" sqref="N16"/>
    </sheetView>
  </sheetViews>
  <sheetFormatPr defaultRowHeight="18.75"/>
  <cols>
    <col min="1" max="1" width="5.625" style="63" bestFit="1" customWidth="1"/>
    <col min="2" max="2" width="24" style="63" customWidth="1"/>
    <col min="3" max="3" width="23.875" style="63" customWidth="1"/>
    <col min="4" max="4" width="9.75" style="74" customWidth="1"/>
    <col min="5" max="5" width="15.25" style="91" customWidth="1"/>
    <col min="6" max="6" width="12.5" style="84" customWidth="1"/>
    <col min="7" max="7" width="3" style="69" customWidth="1"/>
    <col min="8" max="8" width="2.875" style="69" customWidth="1"/>
    <col min="9" max="9" width="2.625" style="69" customWidth="1"/>
    <col min="10" max="11" width="2.75" style="69" customWidth="1"/>
    <col min="12" max="12" width="2.625" style="69" customWidth="1"/>
    <col min="13" max="13" width="3.5" style="69" customWidth="1"/>
    <col min="14" max="14" width="3" style="69" customWidth="1"/>
    <col min="15" max="15" width="2.875" style="69" customWidth="1"/>
    <col min="16" max="16" width="2.625" style="69" customWidth="1"/>
    <col min="17" max="17" width="3" style="69" customWidth="1"/>
    <col min="18" max="18" width="2.87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73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93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97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7" t="s">
        <v>43</v>
      </c>
      <c r="E7" s="149" t="s">
        <v>82</v>
      </c>
      <c r="F7" s="92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66"/>
      <c r="D8" s="158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 ht="131.25">
      <c r="A9" s="59">
        <v>1</v>
      </c>
      <c r="B9" s="60" t="s">
        <v>39</v>
      </c>
      <c r="C9" s="60" t="s">
        <v>197</v>
      </c>
      <c r="D9" s="71">
        <v>200000</v>
      </c>
      <c r="E9" s="75" t="s">
        <v>165</v>
      </c>
      <c r="F9" s="81" t="s">
        <v>45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75">
      <c r="A10" s="59">
        <v>2</v>
      </c>
      <c r="B10" s="60" t="s">
        <v>198</v>
      </c>
      <c r="C10" s="60" t="s">
        <v>199</v>
      </c>
      <c r="D10" s="71">
        <v>100000</v>
      </c>
      <c r="E10" s="75"/>
      <c r="F10" s="81" t="s">
        <v>45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93.75">
      <c r="A11" s="59">
        <v>3</v>
      </c>
      <c r="B11" s="60" t="s">
        <v>200</v>
      </c>
      <c r="C11" s="60" t="s">
        <v>201</v>
      </c>
      <c r="D11" s="71">
        <v>20000</v>
      </c>
      <c r="E11" s="75" t="s">
        <v>202</v>
      </c>
      <c r="F11" s="81" t="s">
        <v>45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 ht="75">
      <c r="A12" s="59">
        <v>4</v>
      </c>
      <c r="B12" s="60" t="s">
        <v>203</v>
      </c>
      <c r="C12" s="60" t="s">
        <v>204</v>
      </c>
      <c r="D12" s="71">
        <v>30000</v>
      </c>
      <c r="E12" s="75"/>
      <c r="F12" s="81" t="s">
        <v>45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89.25" customHeight="1">
      <c r="A13" s="59">
        <v>5</v>
      </c>
      <c r="B13" s="60" t="s">
        <v>205</v>
      </c>
      <c r="C13" s="60" t="s">
        <v>206</v>
      </c>
      <c r="D13" s="71">
        <v>100000</v>
      </c>
      <c r="E13" s="75" t="s">
        <v>113</v>
      </c>
      <c r="F13" s="81" t="s">
        <v>45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56.25">
      <c r="A14" s="59">
        <v>6</v>
      </c>
      <c r="B14" s="60" t="s">
        <v>40</v>
      </c>
      <c r="C14" s="60" t="s">
        <v>207</v>
      </c>
      <c r="D14" s="71">
        <v>90000</v>
      </c>
      <c r="E14" s="75" t="s">
        <v>208</v>
      </c>
      <c r="F14" s="81" t="s">
        <v>45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93.75">
      <c r="A15" s="59">
        <v>7</v>
      </c>
      <c r="B15" s="60" t="s">
        <v>209</v>
      </c>
      <c r="C15" s="60" t="s">
        <v>210</v>
      </c>
      <c r="D15" s="71">
        <v>40000</v>
      </c>
      <c r="E15" s="75" t="s">
        <v>113</v>
      </c>
      <c r="F15" s="81" t="s">
        <v>45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 ht="93.75">
      <c r="A16" s="59">
        <v>8</v>
      </c>
      <c r="B16" s="60" t="s">
        <v>211</v>
      </c>
      <c r="C16" s="60" t="s">
        <v>212</v>
      </c>
      <c r="D16" s="71">
        <v>180000</v>
      </c>
      <c r="E16" s="75" t="s">
        <v>213</v>
      </c>
      <c r="F16" s="81" t="s">
        <v>45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>
      <c r="A17" s="59"/>
      <c r="B17" s="60"/>
      <c r="C17" s="60"/>
      <c r="D17" s="71"/>
      <c r="E17" s="75"/>
      <c r="F17" s="8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>
      <c r="A18" s="59"/>
      <c r="B18" s="60"/>
      <c r="C18" s="60"/>
      <c r="D18" s="71"/>
      <c r="E18" s="75"/>
      <c r="F18" s="8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>
      <c r="A19" s="59"/>
      <c r="B19" s="60"/>
      <c r="C19" s="60"/>
      <c r="D19" s="71"/>
      <c r="E19" s="75"/>
      <c r="F19" s="8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>
      <c r="A20" s="59"/>
      <c r="B20" s="60"/>
      <c r="C20" s="60"/>
      <c r="D20" s="71"/>
      <c r="E20" s="75"/>
      <c r="F20" s="8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0"/>
      <c r="C21" s="60"/>
      <c r="D21" s="71"/>
      <c r="E21" s="75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0"/>
      <c r="C22" s="60"/>
      <c r="D22" s="71"/>
      <c r="E22" s="75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59"/>
      <c r="B23" s="60"/>
      <c r="C23" s="60"/>
      <c r="D23" s="71"/>
      <c r="E23" s="75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>
      <c r="A24" s="59"/>
      <c r="B24" s="60"/>
      <c r="C24" s="60"/>
      <c r="D24" s="71"/>
      <c r="E24" s="75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>
      <c r="A25" s="59"/>
      <c r="B25" s="60"/>
      <c r="C25" s="60"/>
      <c r="D25" s="71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59"/>
      <c r="B26" s="60"/>
      <c r="C26" s="60"/>
      <c r="D26" s="71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59"/>
      <c r="B27" s="60"/>
      <c r="C27" s="60"/>
      <c r="D27" s="71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59"/>
      <c r="B28" s="60"/>
      <c r="C28" s="60"/>
      <c r="D28" s="71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59"/>
      <c r="B29" s="60"/>
      <c r="C29" s="60"/>
      <c r="D29" s="71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>
      <c r="A30" s="59"/>
      <c r="B30" s="60"/>
      <c r="C30" s="60"/>
      <c r="D30" s="71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0"/>
      <c r="C31" s="60"/>
      <c r="D31" s="71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9"/>
      <c r="B32" s="60"/>
      <c r="C32" s="60"/>
      <c r="D32" s="71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0"/>
      <c r="C33" s="60"/>
      <c r="D33" s="71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0"/>
      <c r="C34" s="60"/>
      <c r="D34" s="71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>
      <c r="A35" s="59"/>
      <c r="B35" s="60"/>
      <c r="C35" s="60"/>
      <c r="D35" s="71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0"/>
      <c r="C36" s="60"/>
      <c r="D36" s="71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0"/>
      <c r="C37" s="60"/>
      <c r="D37" s="71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0"/>
      <c r="C38" s="60"/>
      <c r="D38" s="71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0"/>
      <c r="C39" s="60"/>
      <c r="D39" s="71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71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71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71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71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71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71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71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0"/>
      <c r="C47" s="60"/>
      <c r="D47" s="71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71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0"/>
      <c r="C49" s="60"/>
      <c r="D49" s="71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0"/>
      <c r="C50" s="60"/>
      <c r="D50" s="71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0"/>
      <c r="C51" s="60"/>
      <c r="D51" s="71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0"/>
      <c r="C52" s="60"/>
      <c r="D52" s="71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0"/>
      <c r="C53" s="60"/>
      <c r="D53" s="71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71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71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0"/>
      <c r="C56" s="60"/>
      <c r="D56" s="71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0"/>
      <c r="C57" s="60"/>
      <c r="D57" s="71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71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0"/>
      <c r="C59" s="60"/>
      <c r="D59" s="71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0"/>
      <c r="C60" s="60"/>
      <c r="D60" s="71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71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0"/>
      <c r="C62" s="60"/>
      <c r="D62" s="71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0"/>
      <c r="C63" s="60"/>
      <c r="D63" s="71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0"/>
      <c r="C64" s="60"/>
      <c r="D64" s="71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0"/>
      <c r="C65" s="60"/>
      <c r="D65" s="71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71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0"/>
      <c r="C67" s="60"/>
      <c r="D67" s="71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0"/>
      <c r="C68" s="60"/>
      <c r="D68" s="71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0"/>
      <c r="C69" s="60"/>
      <c r="D69" s="71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0"/>
      <c r="C70" s="60"/>
      <c r="D70" s="71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71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0"/>
      <c r="C72" s="60"/>
      <c r="D72" s="71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0"/>
      <c r="C73" s="60"/>
      <c r="D73" s="71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71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71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0"/>
      <c r="C76" s="60"/>
      <c r="D76" s="71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0"/>
      <c r="C77" s="60"/>
      <c r="D77" s="71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0"/>
      <c r="C78" s="60"/>
      <c r="D78" s="71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0"/>
      <c r="C79" s="60"/>
      <c r="D79" s="71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71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0"/>
      <c r="C81" s="60"/>
      <c r="D81" s="71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0"/>
      <c r="C82" s="60"/>
      <c r="D82" s="71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0"/>
      <c r="C83" s="60"/>
      <c r="D83" s="71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0"/>
      <c r="C84" s="60"/>
      <c r="D84" s="71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71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71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71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71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71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71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0"/>
      <c r="C91" s="60"/>
      <c r="D91" s="71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0"/>
      <c r="C92" s="60"/>
      <c r="D92" s="71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71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71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0"/>
      <c r="C95" s="60"/>
      <c r="D95" s="71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71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0"/>
      <c r="C97" s="60"/>
      <c r="D97" s="71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0"/>
      <c r="C98" s="60"/>
      <c r="D98" s="71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71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71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71">
        <f>SUM(D9:D100)</f>
        <v>760000</v>
      </c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J7:R7"/>
    <mergeCell ref="A7:A8"/>
    <mergeCell ref="B7:B8"/>
    <mergeCell ref="D7:D8"/>
    <mergeCell ref="E7:E8"/>
    <mergeCell ref="G7:I7"/>
    <mergeCell ref="A1:R1"/>
    <mergeCell ref="A2:R2"/>
    <mergeCell ref="A3:R3"/>
    <mergeCell ref="A5:R5"/>
    <mergeCell ref="A6:R6"/>
  </mergeCells>
  <pageMargins left="0.25" right="0.25" top="0.75" bottom="0.75" header="0.3" footer="0.3"/>
  <pageSetup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12"/>
  <sheetViews>
    <sheetView topLeftCell="A19" workbookViewId="0">
      <selection activeCell="M20" sqref="M20"/>
    </sheetView>
  </sheetViews>
  <sheetFormatPr defaultRowHeight="18.75"/>
  <cols>
    <col min="1" max="1" width="5.625" style="63" bestFit="1" customWidth="1"/>
    <col min="2" max="2" width="24.875" style="63" customWidth="1"/>
    <col min="3" max="3" width="23.625" style="63" customWidth="1"/>
    <col min="4" max="4" width="9.125" style="74" customWidth="1"/>
    <col min="5" max="5" width="15.25" style="91" customWidth="1"/>
    <col min="6" max="6" width="12.625" style="84" customWidth="1"/>
    <col min="7" max="7" width="3" style="69" customWidth="1"/>
    <col min="8" max="8" width="2.875" style="69" customWidth="1"/>
    <col min="9" max="9" width="2.625" style="69" customWidth="1"/>
    <col min="10" max="11" width="2.75" style="69" customWidth="1"/>
    <col min="12" max="12" width="2.625" style="69" customWidth="1"/>
    <col min="13" max="13" width="3.5" style="69" customWidth="1"/>
    <col min="14" max="14" width="3" style="69" customWidth="1"/>
    <col min="15" max="15" width="2.875" style="69" customWidth="1"/>
    <col min="16" max="16" width="2.625" style="69" customWidth="1"/>
    <col min="17" max="17" width="3" style="69" customWidth="1"/>
    <col min="18" max="18" width="2.87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73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93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98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7" t="s">
        <v>43</v>
      </c>
      <c r="E7" s="149" t="s">
        <v>82</v>
      </c>
      <c r="F7" s="83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66"/>
      <c r="D8" s="158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 ht="56.25">
      <c r="A9" s="59">
        <v>1</v>
      </c>
      <c r="B9" s="60" t="s">
        <v>173</v>
      </c>
      <c r="C9" s="60" t="s">
        <v>172</v>
      </c>
      <c r="D9" s="71">
        <v>100000</v>
      </c>
      <c r="E9" s="75" t="s">
        <v>124</v>
      </c>
      <c r="F9" s="81" t="s">
        <v>45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37.5">
      <c r="A10" s="59">
        <v>2</v>
      </c>
      <c r="B10" s="60" t="s">
        <v>175</v>
      </c>
      <c r="C10" s="60" t="s">
        <v>174</v>
      </c>
      <c r="D10" s="71">
        <v>50000</v>
      </c>
      <c r="E10" s="75" t="s">
        <v>124</v>
      </c>
      <c r="F10" s="81" t="s">
        <v>45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75">
      <c r="A11" s="59">
        <v>3</v>
      </c>
      <c r="B11" s="60" t="s">
        <v>177</v>
      </c>
      <c r="C11" s="60" t="s">
        <v>176</v>
      </c>
      <c r="D11" s="71">
        <v>135000</v>
      </c>
      <c r="E11" s="75" t="s">
        <v>124</v>
      </c>
      <c r="F11" s="81" t="s">
        <v>45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 ht="37.5">
      <c r="A12" s="59">
        <v>4</v>
      </c>
      <c r="B12" s="60" t="s">
        <v>255</v>
      </c>
      <c r="C12" s="60" t="s">
        <v>255</v>
      </c>
      <c r="D12" s="71">
        <v>200000</v>
      </c>
      <c r="E12" s="75" t="s">
        <v>256</v>
      </c>
      <c r="F12" s="81" t="s">
        <v>45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56.25">
      <c r="A13" s="59">
        <v>5</v>
      </c>
      <c r="B13" s="60" t="s">
        <v>294</v>
      </c>
      <c r="C13" s="60" t="s">
        <v>296</v>
      </c>
      <c r="D13" s="71">
        <v>45000</v>
      </c>
      <c r="E13" s="75" t="s">
        <v>297</v>
      </c>
      <c r="F13" s="81" t="s">
        <v>293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187.5">
      <c r="A14" s="59">
        <v>6</v>
      </c>
      <c r="B14" s="60" t="s">
        <v>295</v>
      </c>
      <c r="C14" s="60" t="s">
        <v>302</v>
      </c>
      <c r="D14" s="71">
        <v>50000</v>
      </c>
      <c r="E14" s="75" t="s">
        <v>292</v>
      </c>
      <c r="F14" s="81" t="s">
        <v>293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225">
      <c r="A15" s="59">
        <v>7</v>
      </c>
      <c r="B15" s="60" t="s">
        <v>298</v>
      </c>
      <c r="C15" s="60" t="s">
        <v>348</v>
      </c>
      <c r="D15" s="71">
        <v>120000</v>
      </c>
      <c r="E15" s="75" t="s">
        <v>297</v>
      </c>
      <c r="F15" s="81" t="s">
        <v>293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 ht="378">
      <c r="A16" s="59">
        <v>8</v>
      </c>
      <c r="B16" s="60" t="s">
        <v>301</v>
      </c>
      <c r="C16" s="110" t="s">
        <v>303</v>
      </c>
      <c r="D16" s="71">
        <v>100000</v>
      </c>
      <c r="E16" s="75" t="s">
        <v>297</v>
      </c>
      <c r="F16" s="81" t="s">
        <v>293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 ht="225">
      <c r="A17" s="59">
        <v>9</v>
      </c>
      <c r="B17" s="60" t="s">
        <v>304</v>
      </c>
      <c r="C17" s="60" t="s">
        <v>305</v>
      </c>
      <c r="D17" s="71">
        <v>90000</v>
      </c>
      <c r="E17" s="75" t="s">
        <v>297</v>
      </c>
      <c r="F17" s="81" t="s">
        <v>293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ht="37.5">
      <c r="A18" s="59">
        <v>10</v>
      </c>
      <c r="B18" s="60" t="s">
        <v>306</v>
      </c>
      <c r="C18" s="60" t="s">
        <v>307</v>
      </c>
      <c r="D18" s="71">
        <v>130000</v>
      </c>
      <c r="E18" s="75" t="s">
        <v>297</v>
      </c>
      <c r="F18" s="81" t="s">
        <v>293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168.75">
      <c r="A19" s="59">
        <v>11</v>
      </c>
      <c r="B19" s="60" t="s">
        <v>308</v>
      </c>
      <c r="C19" s="60" t="s">
        <v>309</v>
      </c>
      <c r="D19" s="71">
        <v>50000</v>
      </c>
      <c r="E19" s="75" t="s">
        <v>297</v>
      </c>
      <c r="F19" s="81" t="s">
        <v>293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112.5">
      <c r="A20" s="59">
        <v>12</v>
      </c>
      <c r="B20" s="60" t="s">
        <v>315</v>
      </c>
      <c r="C20" s="60" t="s">
        <v>316</v>
      </c>
      <c r="D20" s="71">
        <v>150000</v>
      </c>
      <c r="E20" s="75" t="s">
        <v>297</v>
      </c>
      <c r="F20" s="81" t="s">
        <v>293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0"/>
      <c r="C21" s="60"/>
      <c r="D21" s="71"/>
      <c r="E21" s="75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0"/>
      <c r="C22" s="60"/>
      <c r="D22" s="71"/>
      <c r="E22" s="75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59"/>
      <c r="B23" s="60"/>
      <c r="C23" s="60"/>
      <c r="D23" s="71"/>
      <c r="E23" s="75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>
      <c r="A24" s="59"/>
      <c r="B24" s="60"/>
      <c r="C24" s="60"/>
      <c r="D24" s="71"/>
      <c r="E24" s="75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>
      <c r="A25" s="59"/>
      <c r="B25" s="60"/>
      <c r="C25" s="60"/>
      <c r="D25" s="71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59"/>
      <c r="B26" s="60"/>
      <c r="C26" s="60"/>
      <c r="D26" s="71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59"/>
      <c r="B27" s="60"/>
      <c r="C27" s="60"/>
      <c r="D27" s="71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59"/>
      <c r="B28" s="60"/>
      <c r="C28" s="60"/>
      <c r="D28" s="71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59"/>
      <c r="B29" s="60"/>
      <c r="C29" s="60"/>
      <c r="D29" s="71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>
      <c r="A30" s="59"/>
      <c r="B30" s="60"/>
      <c r="C30" s="60"/>
      <c r="D30" s="71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0"/>
      <c r="C31" s="60"/>
      <c r="D31" s="71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9"/>
      <c r="B32" s="60"/>
      <c r="C32" s="60"/>
      <c r="D32" s="71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0"/>
      <c r="C33" s="60"/>
      <c r="D33" s="71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0"/>
      <c r="C34" s="60"/>
      <c r="D34" s="71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>
      <c r="A35" s="59"/>
      <c r="B35" s="60"/>
      <c r="C35" s="60"/>
      <c r="D35" s="71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0"/>
      <c r="C36" s="60"/>
      <c r="D36" s="71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0"/>
      <c r="C37" s="60"/>
      <c r="D37" s="71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0"/>
      <c r="C38" s="60"/>
      <c r="D38" s="71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0"/>
      <c r="C39" s="60"/>
      <c r="D39" s="71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71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71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71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71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71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71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71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0"/>
      <c r="C47" s="60"/>
      <c r="D47" s="71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71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0"/>
      <c r="C49" s="60"/>
      <c r="D49" s="71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0"/>
      <c r="C50" s="60"/>
      <c r="D50" s="71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0"/>
      <c r="C51" s="60"/>
      <c r="D51" s="71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0"/>
      <c r="C52" s="60"/>
      <c r="D52" s="71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0"/>
      <c r="C53" s="60"/>
      <c r="D53" s="71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71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71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0"/>
      <c r="C56" s="60"/>
      <c r="D56" s="71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0"/>
      <c r="C57" s="60"/>
      <c r="D57" s="71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71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0"/>
      <c r="C59" s="60"/>
      <c r="D59" s="71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0"/>
      <c r="C60" s="60"/>
      <c r="D60" s="71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71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0"/>
      <c r="C62" s="60"/>
      <c r="D62" s="71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0"/>
      <c r="C63" s="60"/>
      <c r="D63" s="71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0"/>
      <c r="C64" s="60"/>
      <c r="D64" s="71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0"/>
      <c r="C65" s="60"/>
      <c r="D65" s="71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71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0"/>
      <c r="C67" s="60"/>
      <c r="D67" s="71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0"/>
      <c r="C68" s="60"/>
      <c r="D68" s="71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0"/>
      <c r="C69" s="60"/>
      <c r="D69" s="71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0"/>
      <c r="C70" s="60"/>
      <c r="D70" s="71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71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0"/>
      <c r="C72" s="60"/>
      <c r="D72" s="71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0"/>
      <c r="C73" s="60"/>
      <c r="D73" s="71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71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71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0"/>
      <c r="C76" s="60"/>
      <c r="D76" s="71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0"/>
      <c r="C77" s="60"/>
      <c r="D77" s="71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0"/>
      <c r="C78" s="60"/>
      <c r="D78" s="71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0"/>
      <c r="C79" s="60"/>
      <c r="D79" s="71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71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0"/>
      <c r="C81" s="60"/>
      <c r="D81" s="71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0"/>
      <c r="C82" s="60"/>
      <c r="D82" s="71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0"/>
      <c r="C83" s="60"/>
      <c r="D83" s="71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0"/>
      <c r="C84" s="60"/>
      <c r="D84" s="71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71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71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71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71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71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71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0"/>
      <c r="C91" s="60"/>
      <c r="D91" s="71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0"/>
      <c r="C92" s="60"/>
      <c r="D92" s="71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71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71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0"/>
      <c r="C95" s="60"/>
      <c r="D95" s="71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71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0"/>
      <c r="C97" s="60"/>
      <c r="D97" s="71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0"/>
      <c r="C98" s="60"/>
      <c r="D98" s="71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71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71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71">
        <f>SUM(D9:D100)</f>
        <v>1220000</v>
      </c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12" spans="1:18">
      <c r="A112" s="109"/>
    </row>
  </sheetData>
  <mergeCells count="11">
    <mergeCell ref="J7:R7"/>
    <mergeCell ref="A7:A8"/>
    <mergeCell ref="B7:B8"/>
    <mergeCell ref="D7:D8"/>
    <mergeCell ref="E7:E8"/>
    <mergeCell ref="G7:I7"/>
    <mergeCell ref="A1:R1"/>
    <mergeCell ref="A2:R2"/>
    <mergeCell ref="A3:R3"/>
    <mergeCell ref="A5:R5"/>
    <mergeCell ref="A6:R6"/>
  </mergeCells>
  <pageMargins left="0.25" right="0.25" top="0.75" bottom="0.75" header="0.3" footer="0.3"/>
  <pageSetup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1"/>
  <sheetViews>
    <sheetView topLeftCell="A11" workbookViewId="0">
      <selection activeCell="S10" sqref="S10"/>
    </sheetView>
  </sheetViews>
  <sheetFormatPr defaultRowHeight="18.75"/>
  <cols>
    <col min="1" max="1" width="5.625" style="63" bestFit="1" customWidth="1"/>
    <col min="2" max="2" width="25.875" style="63" customWidth="1"/>
    <col min="3" max="3" width="22.75" style="63" bestFit="1" customWidth="1"/>
    <col min="4" max="4" width="9" style="74" bestFit="1" customWidth="1"/>
    <col min="5" max="5" width="14.125" style="91" customWidth="1"/>
    <col min="6" max="6" width="13.25" style="84" customWidth="1"/>
    <col min="7" max="7" width="3" style="69" customWidth="1"/>
    <col min="8" max="9" width="2.875" style="69" customWidth="1"/>
    <col min="10" max="11" width="2.75" style="69" customWidth="1"/>
    <col min="12" max="12" width="2.625" style="69" customWidth="1"/>
    <col min="13" max="13" width="3.5" style="69" customWidth="1"/>
    <col min="14" max="14" width="3" style="69" customWidth="1"/>
    <col min="15" max="15" width="2.875" style="69" customWidth="1"/>
    <col min="16" max="16" width="2.625" style="69" customWidth="1"/>
    <col min="17" max="17" width="3" style="69" customWidth="1"/>
    <col min="18" max="18" width="2.87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73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93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99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7" t="s">
        <v>43</v>
      </c>
      <c r="E7" s="149" t="s">
        <v>82</v>
      </c>
      <c r="F7" s="92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66"/>
      <c r="D8" s="158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 ht="150">
      <c r="A9" s="59">
        <v>1</v>
      </c>
      <c r="B9" s="60" t="s">
        <v>38</v>
      </c>
      <c r="C9" s="60" t="s">
        <v>178</v>
      </c>
      <c r="D9" s="71">
        <v>30000</v>
      </c>
      <c r="E9" s="75" t="s">
        <v>124</v>
      </c>
      <c r="F9" s="81" t="s">
        <v>45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150">
      <c r="A10" s="59">
        <v>2</v>
      </c>
      <c r="B10" s="60" t="s">
        <v>253</v>
      </c>
      <c r="C10" s="60" t="s">
        <v>254</v>
      </c>
      <c r="D10" s="71">
        <v>90000</v>
      </c>
      <c r="E10" s="75" t="s">
        <v>124</v>
      </c>
      <c r="F10" s="81" t="s">
        <v>45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93.75">
      <c r="A11" s="59">
        <v>3</v>
      </c>
      <c r="B11" s="60" t="s">
        <v>310</v>
      </c>
      <c r="C11" s="60" t="s">
        <v>311</v>
      </c>
      <c r="D11" s="71">
        <v>50000</v>
      </c>
      <c r="E11" s="75" t="s">
        <v>124</v>
      </c>
      <c r="F11" s="81" t="s">
        <v>312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>
      <c r="A12" s="59"/>
      <c r="B12" s="60"/>
      <c r="C12" s="60"/>
      <c r="D12" s="71"/>
      <c r="E12" s="75"/>
      <c r="F12" s="81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>
      <c r="A13" s="59"/>
      <c r="B13" s="60"/>
      <c r="C13" s="60"/>
      <c r="D13" s="71"/>
      <c r="E13" s="75"/>
      <c r="F13" s="81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>
      <c r="A14" s="59"/>
      <c r="B14" s="60"/>
      <c r="C14" s="60"/>
      <c r="D14" s="71"/>
      <c r="E14" s="75"/>
      <c r="F14" s="8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>
      <c r="A15" s="59"/>
      <c r="B15" s="60"/>
      <c r="C15" s="60"/>
      <c r="D15" s="71"/>
      <c r="E15" s="75"/>
      <c r="F15" s="8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>
      <c r="A16" s="59"/>
      <c r="B16" s="60"/>
      <c r="C16" s="60"/>
      <c r="D16" s="71"/>
      <c r="E16" s="75"/>
      <c r="F16" s="8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>
      <c r="A17" s="59"/>
      <c r="B17" s="60"/>
      <c r="C17" s="60"/>
      <c r="D17" s="71"/>
      <c r="E17" s="75"/>
      <c r="F17" s="8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>
      <c r="A18" s="59"/>
      <c r="B18" s="60"/>
      <c r="C18" s="60"/>
      <c r="D18" s="71"/>
      <c r="E18" s="75"/>
      <c r="F18" s="8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>
      <c r="A19" s="59"/>
      <c r="B19" s="60"/>
      <c r="C19" s="60"/>
      <c r="D19" s="71"/>
      <c r="E19" s="75"/>
      <c r="F19" s="8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>
      <c r="A20" s="59"/>
      <c r="B20" s="60"/>
      <c r="C20" s="60"/>
      <c r="D20" s="71"/>
      <c r="E20" s="75"/>
      <c r="F20" s="8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0"/>
      <c r="C21" s="60"/>
      <c r="D21" s="71"/>
      <c r="E21" s="75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0"/>
      <c r="C22" s="60"/>
      <c r="D22" s="71"/>
      <c r="E22" s="75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59"/>
      <c r="B23" s="60"/>
      <c r="C23" s="60"/>
      <c r="D23" s="71"/>
      <c r="E23" s="75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>
      <c r="A24" s="59"/>
      <c r="B24" s="60"/>
      <c r="C24" s="60"/>
      <c r="D24" s="71"/>
      <c r="E24" s="75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21.75" customHeight="1">
      <c r="A25" s="59"/>
      <c r="B25" s="60"/>
      <c r="C25" s="60"/>
      <c r="D25" s="71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59"/>
      <c r="B26" s="60"/>
      <c r="C26" s="60"/>
      <c r="D26" s="71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59"/>
      <c r="B27" s="60"/>
      <c r="C27" s="60"/>
      <c r="D27" s="71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59"/>
      <c r="B28" s="60"/>
      <c r="C28" s="60"/>
      <c r="D28" s="71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59"/>
      <c r="B29" s="60"/>
      <c r="C29" s="60"/>
      <c r="D29" s="71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>
      <c r="A30" s="59"/>
      <c r="B30" s="60"/>
      <c r="C30" s="60"/>
      <c r="D30" s="71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0"/>
      <c r="C31" s="60"/>
      <c r="D31" s="71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9"/>
      <c r="B32" s="60"/>
      <c r="C32" s="60"/>
      <c r="D32" s="71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0"/>
      <c r="C33" s="60"/>
      <c r="D33" s="71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0"/>
      <c r="C34" s="60"/>
      <c r="D34" s="71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>
      <c r="A35" s="59"/>
      <c r="B35" s="60"/>
      <c r="C35" s="60"/>
      <c r="D35" s="71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0"/>
      <c r="C36" s="60"/>
      <c r="D36" s="71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0"/>
      <c r="C37" s="60"/>
      <c r="D37" s="71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0"/>
      <c r="C38" s="60"/>
      <c r="D38" s="71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0"/>
      <c r="C39" s="60"/>
      <c r="D39" s="71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71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71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71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71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71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71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71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0"/>
      <c r="C47" s="60"/>
      <c r="D47" s="71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71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0"/>
      <c r="C49" s="60"/>
      <c r="D49" s="71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0"/>
      <c r="C50" s="60"/>
      <c r="D50" s="71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0"/>
      <c r="C51" s="60"/>
      <c r="D51" s="71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0"/>
      <c r="C52" s="60"/>
      <c r="D52" s="71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0"/>
      <c r="C53" s="60"/>
      <c r="D53" s="71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71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71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0"/>
      <c r="C56" s="60"/>
      <c r="D56" s="71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0"/>
      <c r="C57" s="60"/>
      <c r="D57" s="71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71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0"/>
      <c r="C59" s="60"/>
      <c r="D59" s="71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0"/>
      <c r="C60" s="60"/>
      <c r="D60" s="71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71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0"/>
      <c r="C62" s="60"/>
      <c r="D62" s="71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0"/>
      <c r="C63" s="60"/>
      <c r="D63" s="71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0"/>
      <c r="C64" s="60"/>
      <c r="D64" s="71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0"/>
      <c r="C65" s="60"/>
      <c r="D65" s="71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71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0"/>
      <c r="C67" s="60"/>
      <c r="D67" s="71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0"/>
      <c r="C68" s="60"/>
      <c r="D68" s="71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0"/>
      <c r="C69" s="60"/>
      <c r="D69" s="71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0"/>
      <c r="C70" s="60"/>
      <c r="D70" s="71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71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0"/>
      <c r="C72" s="60"/>
      <c r="D72" s="71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0"/>
      <c r="C73" s="60"/>
      <c r="D73" s="71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71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71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0"/>
      <c r="C76" s="60"/>
      <c r="D76" s="71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0"/>
      <c r="C77" s="60"/>
      <c r="D77" s="71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0"/>
      <c r="C78" s="60"/>
      <c r="D78" s="71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0"/>
      <c r="C79" s="60"/>
      <c r="D79" s="71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71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0"/>
      <c r="C81" s="60"/>
      <c r="D81" s="71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0"/>
      <c r="C82" s="60"/>
      <c r="D82" s="71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0"/>
      <c r="C83" s="60"/>
      <c r="D83" s="71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0"/>
      <c r="C84" s="60"/>
      <c r="D84" s="71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71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71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71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71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71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71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0"/>
      <c r="C91" s="60"/>
      <c r="D91" s="71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0"/>
      <c r="C92" s="60"/>
      <c r="D92" s="71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71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71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0"/>
      <c r="C95" s="60"/>
      <c r="D95" s="71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71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0"/>
      <c r="C97" s="60"/>
      <c r="D97" s="71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0"/>
      <c r="C98" s="60"/>
      <c r="D98" s="71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71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71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71">
        <f>SUM(D9:D100)</f>
        <v>170000</v>
      </c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A1:R1"/>
    <mergeCell ref="A2:R2"/>
    <mergeCell ref="A3:R3"/>
    <mergeCell ref="A5:R5"/>
    <mergeCell ref="A6:R6"/>
    <mergeCell ref="D7:D8"/>
    <mergeCell ref="E7:E8"/>
    <mergeCell ref="G7:I7"/>
    <mergeCell ref="J7:R7"/>
    <mergeCell ref="A7:A8"/>
    <mergeCell ref="B7:B8"/>
  </mergeCells>
  <pageMargins left="0.25" right="0.25" top="0.75" bottom="0.75" header="0.3" footer="0.3"/>
  <pageSetup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1"/>
  <sheetViews>
    <sheetView topLeftCell="A85" workbookViewId="0">
      <selection activeCell="J13" sqref="J1:J1048576"/>
    </sheetView>
  </sheetViews>
  <sheetFormatPr defaultRowHeight="18.75"/>
  <cols>
    <col min="1" max="1" width="5.625" style="63" bestFit="1" customWidth="1"/>
    <col min="2" max="2" width="25" style="63" customWidth="1"/>
    <col min="3" max="3" width="23.375" style="63" customWidth="1"/>
    <col min="4" max="4" width="9.375" style="74" customWidth="1"/>
    <col min="5" max="5" width="14.875" style="91" customWidth="1"/>
    <col min="6" max="6" width="12.875" style="84" customWidth="1"/>
    <col min="7" max="7" width="3" style="69" customWidth="1"/>
    <col min="8" max="8" width="2.875" style="69" customWidth="1"/>
    <col min="9" max="9" width="2.625" style="69" customWidth="1"/>
    <col min="10" max="11" width="2.75" style="69" customWidth="1"/>
    <col min="12" max="12" width="2.625" style="69" customWidth="1"/>
    <col min="13" max="13" width="3.5" style="69" customWidth="1"/>
    <col min="14" max="14" width="3" style="69" customWidth="1"/>
    <col min="15" max="15" width="2.875" style="69" customWidth="1"/>
    <col min="16" max="16" width="2.625" style="69" customWidth="1"/>
    <col min="17" max="17" width="3" style="69" customWidth="1"/>
    <col min="18" max="18" width="2.87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73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93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100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7" t="s">
        <v>43</v>
      </c>
      <c r="E7" s="149" t="s">
        <v>82</v>
      </c>
      <c r="F7" s="92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66"/>
      <c r="D8" s="158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 ht="37.5">
      <c r="A9" s="59">
        <v>1</v>
      </c>
      <c r="B9" s="60" t="s">
        <v>130</v>
      </c>
      <c r="C9" s="60" t="s">
        <v>131</v>
      </c>
      <c r="D9" s="71">
        <v>20000</v>
      </c>
      <c r="E9" s="75" t="s">
        <v>297</v>
      </c>
      <c r="F9" s="81" t="s">
        <v>45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75">
      <c r="A10" s="59">
        <v>2</v>
      </c>
      <c r="B10" s="60" t="s">
        <v>36</v>
      </c>
      <c r="C10" s="60" t="s">
        <v>132</v>
      </c>
      <c r="D10" s="71">
        <v>30000</v>
      </c>
      <c r="E10" s="75" t="s">
        <v>104</v>
      </c>
      <c r="F10" s="81" t="s">
        <v>45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75">
      <c r="A11" s="59">
        <v>3</v>
      </c>
      <c r="B11" s="60" t="s">
        <v>35</v>
      </c>
      <c r="C11" s="60" t="s">
        <v>133</v>
      </c>
      <c r="D11" s="71">
        <v>30000</v>
      </c>
      <c r="E11" s="75" t="s">
        <v>104</v>
      </c>
      <c r="F11" s="81" t="s">
        <v>45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 ht="75">
      <c r="A12" s="59">
        <v>4</v>
      </c>
      <c r="B12" s="60" t="s">
        <v>134</v>
      </c>
      <c r="C12" s="60" t="s">
        <v>135</v>
      </c>
      <c r="D12" s="71">
        <v>50000</v>
      </c>
      <c r="E12" s="76"/>
      <c r="F12" s="81" t="s">
        <v>45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93.75">
      <c r="A13" s="59">
        <v>5</v>
      </c>
      <c r="B13" s="60" t="s">
        <v>190</v>
      </c>
      <c r="C13" s="60" t="s">
        <v>191</v>
      </c>
      <c r="D13" s="71">
        <v>30000</v>
      </c>
      <c r="E13" s="75" t="s">
        <v>124</v>
      </c>
      <c r="F13" s="81" t="s">
        <v>45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168.75">
      <c r="A14" s="59">
        <v>6</v>
      </c>
      <c r="B14" s="60" t="s">
        <v>299</v>
      </c>
      <c r="C14" s="60" t="s">
        <v>300</v>
      </c>
      <c r="D14" s="71">
        <v>50000</v>
      </c>
      <c r="E14" s="75" t="s">
        <v>297</v>
      </c>
      <c r="F14" s="81" t="s">
        <v>293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37.5">
      <c r="A15" s="59">
        <v>7</v>
      </c>
      <c r="B15" s="60" t="s">
        <v>313</v>
      </c>
      <c r="C15" s="60" t="s">
        <v>314</v>
      </c>
      <c r="D15" s="71">
        <v>120000</v>
      </c>
      <c r="E15" s="75" t="s">
        <v>297</v>
      </c>
      <c r="F15" s="81" t="s">
        <v>293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>
      <c r="A16" s="59"/>
      <c r="B16" s="60"/>
      <c r="C16" s="60"/>
      <c r="D16" s="71"/>
      <c r="E16" s="75"/>
      <c r="F16" s="8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>
      <c r="A17" s="59"/>
      <c r="B17" s="60"/>
      <c r="C17" s="60"/>
      <c r="D17" s="71"/>
      <c r="E17" s="75"/>
      <c r="F17" s="8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>
      <c r="A18" s="59"/>
      <c r="B18" s="60"/>
      <c r="C18" s="60"/>
      <c r="D18" s="71"/>
      <c r="E18" s="75"/>
      <c r="F18" s="8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>
      <c r="A19" s="59"/>
      <c r="B19" s="60"/>
      <c r="C19" s="60"/>
      <c r="D19" s="71"/>
      <c r="E19" s="75"/>
      <c r="F19" s="8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>
      <c r="A20" s="59"/>
      <c r="B20" s="60"/>
      <c r="C20" s="60"/>
      <c r="D20" s="71"/>
      <c r="E20" s="75"/>
      <c r="F20" s="8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0"/>
      <c r="C21" s="60"/>
      <c r="D21" s="71"/>
      <c r="E21" s="75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0"/>
      <c r="C22" s="60"/>
      <c r="D22" s="71"/>
      <c r="E22" s="75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59"/>
      <c r="B23" s="60"/>
      <c r="C23" s="60"/>
      <c r="D23" s="71"/>
      <c r="E23" s="75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>
      <c r="A24" s="59"/>
      <c r="B24" s="60"/>
      <c r="C24" s="60"/>
      <c r="D24" s="71"/>
      <c r="E24" s="75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>
      <c r="A25" s="59"/>
      <c r="B25" s="60"/>
      <c r="C25" s="60"/>
      <c r="D25" s="71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59"/>
      <c r="B26" s="60"/>
      <c r="C26" s="60"/>
      <c r="D26" s="71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59"/>
      <c r="B27" s="60"/>
      <c r="C27" s="60"/>
      <c r="D27" s="71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59"/>
      <c r="B28" s="60"/>
      <c r="C28" s="60"/>
      <c r="D28" s="71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59"/>
      <c r="B29" s="60"/>
      <c r="C29" s="60"/>
      <c r="D29" s="71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>
      <c r="A30" s="59"/>
      <c r="B30" s="60"/>
      <c r="C30" s="60"/>
      <c r="D30" s="71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0"/>
      <c r="C31" s="60"/>
      <c r="D31" s="71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9"/>
      <c r="B32" s="60"/>
      <c r="C32" s="60"/>
      <c r="D32" s="71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0"/>
      <c r="C33" s="60"/>
      <c r="D33" s="71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0"/>
      <c r="C34" s="60"/>
      <c r="D34" s="71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>
      <c r="A35" s="59"/>
      <c r="B35" s="60"/>
      <c r="C35" s="60"/>
      <c r="D35" s="71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0"/>
      <c r="C36" s="60"/>
      <c r="D36" s="71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0"/>
      <c r="C37" s="60"/>
      <c r="D37" s="71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0"/>
      <c r="C38" s="60"/>
      <c r="D38" s="71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0"/>
      <c r="C39" s="60"/>
      <c r="D39" s="71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71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71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71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71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71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71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71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0"/>
      <c r="C47" s="60"/>
      <c r="D47" s="71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71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0"/>
      <c r="C49" s="60"/>
      <c r="D49" s="71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0"/>
      <c r="C50" s="60"/>
      <c r="D50" s="71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0"/>
      <c r="C51" s="60"/>
      <c r="D51" s="71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0"/>
      <c r="C52" s="60"/>
      <c r="D52" s="71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0"/>
      <c r="C53" s="60"/>
      <c r="D53" s="71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71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71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0"/>
      <c r="C56" s="60"/>
      <c r="D56" s="71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0"/>
      <c r="C57" s="60"/>
      <c r="D57" s="71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71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0"/>
      <c r="C59" s="60"/>
      <c r="D59" s="71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0"/>
      <c r="C60" s="60"/>
      <c r="D60" s="71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71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0"/>
      <c r="C62" s="60"/>
      <c r="D62" s="71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0"/>
      <c r="C63" s="60"/>
      <c r="D63" s="71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0"/>
      <c r="C64" s="60"/>
      <c r="D64" s="71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0"/>
      <c r="C65" s="60"/>
      <c r="D65" s="71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71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0"/>
      <c r="C67" s="60"/>
      <c r="D67" s="71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0"/>
      <c r="C68" s="60"/>
      <c r="D68" s="71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0"/>
      <c r="C69" s="60"/>
      <c r="D69" s="71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0"/>
      <c r="C70" s="60"/>
      <c r="D70" s="71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71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0"/>
      <c r="C72" s="60"/>
      <c r="D72" s="71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0"/>
      <c r="C73" s="60"/>
      <c r="D73" s="71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71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71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0"/>
      <c r="C76" s="60"/>
      <c r="D76" s="71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0"/>
      <c r="C77" s="60"/>
      <c r="D77" s="71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0"/>
      <c r="C78" s="60"/>
      <c r="D78" s="71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0"/>
      <c r="C79" s="60"/>
      <c r="D79" s="71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71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0"/>
      <c r="C81" s="60"/>
      <c r="D81" s="71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0"/>
      <c r="C82" s="60"/>
      <c r="D82" s="71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0"/>
      <c r="C83" s="60"/>
      <c r="D83" s="71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0"/>
      <c r="C84" s="60"/>
      <c r="D84" s="71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71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71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71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71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71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71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0"/>
      <c r="C91" s="60"/>
      <c r="D91" s="71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0"/>
      <c r="C92" s="60"/>
      <c r="D92" s="71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71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71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0"/>
      <c r="C95" s="60"/>
      <c r="D95" s="71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71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0"/>
      <c r="C97" s="60"/>
      <c r="D97" s="71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0"/>
      <c r="C98" s="60"/>
      <c r="D98" s="71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71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71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71">
        <f>SUM(D9:D100)</f>
        <v>330000</v>
      </c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J7:R7"/>
    <mergeCell ref="A7:A8"/>
    <mergeCell ref="B7:B8"/>
    <mergeCell ref="D7:D8"/>
    <mergeCell ref="E7:E8"/>
    <mergeCell ref="G7:I7"/>
    <mergeCell ref="A1:R1"/>
    <mergeCell ref="A2:R2"/>
    <mergeCell ref="A3:R3"/>
    <mergeCell ref="A5:R5"/>
    <mergeCell ref="A6:R6"/>
  </mergeCells>
  <pageMargins left="0.25" right="0.25" top="0.75" bottom="0.75" header="0.3" footer="0.3"/>
  <pageSetup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1"/>
  <sheetViews>
    <sheetView tabSelected="1" topLeftCell="A91" zoomScale="115" zoomScaleNormal="115" workbookViewId="0">
      <selection activeCell="O11" sqref="O11"/>
    </sheetView>
  </sheetViews>
  <sheetFormatPr defaultRowHeight="18.75"/>
  <cols>
    <col min="1" max="1" width="5.625" style="63" bestFit="1" customWidth="1"/>
    <col min="2" max="2" width="25.125" style="63" customWidth="1"/>
    <col min="3" max="3" width="23.5" style="63" customWidth="1"/>
    <col min="4" max="4" width="9.25" style="74" bestFit="1" customWidth="1"/>
    <col min="5" max="5" width="13.875" style="91" customWidth="1"/>
    <col min="6" max="6" width="13.25" style="84" customWidth="1"/>
    <col min="7" max="7" width="3" style="69" customWidth="1"/>
    <col min="8" max="8" width="2.875" style="69" customWidth="1"/>
    <col min="9" max="9" width="2.625" style="69" customWidth="1"/>
    <col min="10" max="11" width="2.75" style="69" customWidth="1"/>
    <col min="12" max="12" width="2.625" style="69" customWidth="1"/>
    <col min="13" max="13" width="3.5" style="69" customWidth="1"/>
    <col min="14" max="14" width="3" style="69" customWidth="1"/>
    <col min="15" max="15" width="2.875" style="69" customWidth="1"/>
    <col min="16" max="16" width="2.625" style="69" customWidth="1"/>
    <col min="17" max="17" width="3" style="69" customWidth="1"/>
    <col min="18" max="18" width="2.87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73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93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101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7" t="s">
        <v>43</v>
      </c>
      <c r="E7" s="149" t="s">
        <v>82</v>
      </c>
      <c r="F7" s="92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66"/>
      <c r="D8" s="158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>
      <c r="A9" s="59">
        <v>1</v>
      </c>
      <c r="B9" s="60" t="s">
        <v>179</v>
      </c>
      <c r="C9" s="60" t="s">
        <v>180</v>
      </c>
      <c r="D9" s="71">
        <v>100000</v>
      </c>
      <c r="E9" s="75" t="s">
        <v>181</v>
      </c>
      <c r="F9" s="81" t="s">
        <v>13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75">
      <c r="A10" s="59">
        <v>2</v>
      </c>
      <c r="B10" s="60" t="s">
        <v>251</v>
      </c>
      <c r="C10" s="60" t="s">
        <v>252</v>
      </c>
      <c r="D10" s="71">
        <v>30000</v>
      </c>
      <c r="E10" s="75" t="s">
        <v>124</v>
      </c>
      <c r="F10" s="81" t="s">
        <v>45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37.5">
      <c r="A11" s="59">
        <v>3</v>
      </c>
      <c r="B11" s="60" t="s">
        <v>334</v>
      </c>
      <c r="C11" s="60" t="s">
        <v>326</v>
      </c>
      <c r="D11" s="71">
        <v>30000</v>
      </c>
      <c r="E11" s="75" t="s">
        <v>327</v>
      </c>
      <c r="F11" s="75" t="s">
        <v>335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>
      <c r="A12" s="59"/>
      <c r="B12" s="60"/>
      <c r="C12" s="60"/>
      <c r="D12" s="71"/>
      <c r="E12" s="75"/>
      <c r="F12" s="81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>
      <c r="A13" s="59"/>
      <c r="B13" s="60"/>
      <c r="C13" s="60"/>
      <c r="D13" s="71"/>
      <c r="E13" s="75"/>
      <c r="F13" s="81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>
      <c r="A14" s="59"/>
      <c r="B14" s="60"/>
      <c r="C14" s="60"/>
      <c r="D14" s="71"/>
      <c r="E14" s="75"/>
      <c r="F14" s="8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>
      <c r="A15" s="59"/>
      <c r="B15" s="60"/>
      <c r="C15" s="60"/>
      <c r="D15" s="71"/>
      <c r="E15" s="75"/>
      <c r="F15" s="8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>
      <c r="A16" s="59"/>
      <c r="B16" s="60"/>
      <c r="C16" s="60"/>
      <c r="D16" s="71"/>
      <c r="E16" s="75"/>
      <c r="F16" s="8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>
      <c r="A17" s="59"/>
      <c r="B17" s="60"/>
      <c r="C17" s="60"/>
      <c r="D17" s="71"/>
      <c r="E17" s="75"/>
      <c r="F17" s="8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>
      <c r="A18" s="59"/>
      <c r="B18" s="60"/>
      <c r="C18" s="60"/>
      <c r="D18" s="71"/>
      <c r="E18" s="75"/>
      <c r="F18" s="8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>
      <c r="A19" s="59"/>
      <c r="B19" s="60"/>
      <c r="C19" s="60"/>
      <c r="D19" s="71"/>
      <c r="E19" s="75"/>
      <c r="F19" s="8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>
      <c r="A20" s="59"/>
      <c r="B20" s="60"/>
      <c r="C20" s="60"/>
      <c r="D20" s="71"/>
      <c r="E20" s="75"/>
      <c r="F20" s="8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0"/>
      <c r="C21" s="60"/>
      <c r="D21" s="71"/>
      <c r="E21" s="75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0"/>
      <c r="C22" s="60"/>
      <c r="D22" s="71"/>
      <c r="E22" s="75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59"/>
      <c r="B23" s="60"/>
      <c r="C23" s="60"/>
      <c r="D23" s="71"/>
      <c r="E23" s="75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>
      <c r="A24" s="59"/>
      <c r="B24" s="60"/>
      <c r="C24" s="60"/>
      <c r="D24" s="71"/>
      <c r="E24" s="75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>
      <c r="A25" s="59"/>
      <c r="B25" s="60"/>
      <c r="C25" s="60"/>
      <c r="D25" s="71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59"/>
      <c r="B26" s="60"/>
      <c r="C26" s="60"/>
      <c r="D26" s="71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59"/>
      <c r="B27" s="60"/>
      <c r="C27" s="60"/>
      <c r="D27" s="71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59"/>
      <c r="B28" s="60"/>
      <c r="C28" s="60"/>
      <c r="D28" s="71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59"/>
      <c r="B29" s="60"/>
      <c r="C29" s="60"/>
      <c r="D29" s="71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>
      <c r="A30" s="59"/>
      <c r="B30" s="60"/>
      <c r="C30" s="60"/>
      <c r="D30" s="71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0"/>
      <c r="C31" s="60"/>
      <c r="D31" s="71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9"/>
      <c r="B32" s="60"/>
      <c r="C32" s="60"/>
      <c r="D32" s="71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0"/>
      <c r="C33" s="60"/>
      <c r="D33" s="71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0"/>
      <c r="C34" s="60"/>
      <c r="D34" s="71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>
      <c r="A35" s="59"/>
      <c r="B35" s="60"/>
      <c r="C35" s="60"/>
      <c r="D35" s="71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0"/>
      <c r="C36" s="60"/>
      <c r="D36" s="71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0"/>
      <c r="C37" s="60"/>
      <c r="D37" s="71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0"/>
      <c r="C38" s="60"/>
      <c r="D38" s="71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0"/>
      <c r="C39" s="60"/>
      <c r="D39" s="71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71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71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71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71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71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71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71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0"/>
      <c r="C47" s="60"/>
      <c r="D47" s="71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71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0"/>
      <c r="C49" s="60"/>
      <c r="D49" s="71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0"/>
      <c r="C50" s="60"/>
      <c r="D50" s="71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0"/>
      <c r="C51" s="60"/>
      <c r="D51" s="71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0"/>
      <c r="C52" s="60"/>
      <c r="D52" s="71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0"/>
      <c r="C53" s="60"/>
      <c r="D53" s="71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71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71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0"/>
      <c r="C56" s="60"/>
      <c r="D56" s="71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0"/>
      <c r="C57" s="60"/>
      <c r="D57" s="71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71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0"/>
      <c r="C59" s="60"/>
      <c r="D59" s="71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0"/>
      <c r="C60" s="60"/>
      <c r="D60" s="71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71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0"/>
      <c r="C62" s="60"/>
      <c r="D62" s="71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0"/>
      <c r="C63" s="60"/>
      <c r="D63" s="71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0"/>
      <c r="C64" s="60"/>
      <c r="D64" s="71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0"/>
      <c r="C65" s="60"/>
      <c r="D65" s="71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71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0"/>
      <c r="C67" s="60"/>
      <c r="D67" s="71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0"/>
      <c r="C68" s="60"/>
      <c r="D68" s="71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0"/>
      <c r="C69" s="60"/>
      <c r="D69" s="71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0"/>
      <c r="C70" s="60"/>
      <c r="D70" s="71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71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0"/>
      <c r="C72" s="60"/>
      <c r="D72" s="71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0"/>
      <c r="C73" s="60"/>
      <c r="D73" s="71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71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71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0"/>
      <c r="C76" s="60"/>
      <c r="D76" s="71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0"/>
      <c r="C77" s="60"/>
      <c r="D77" s="71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0"/>
      <c r="C78" s="60"/>
      <c r="D78" s="71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0"/>
      <c r="C79" s="60"/>
      <c r="D79" s="71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71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0"/>
      <c r="C81" s="60"/>
      <c r="D81" s="71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0"/>
      <c r="C82" s="60"/>
      <c r="D82" s="71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0"/>
      <c r="C83" s="60"/>
      <c r="D83" s="71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0"/>
      <c r="C84" s="60"/>
      <c r="D84" s="71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71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71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71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71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71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71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0"/>
      <c r="C91" s="60"/>
      <c r="D91" s="71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0"/>
      <c r="C92" s="60"/>
      <c r="D92" s="71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71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71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0"/>
      <c r="C95" s="60"/>
      <c r="D95" s="71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71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0"/>
      <c r="C97" s="60"/>
      <c r="D97" s="71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0"/>
      <c r="C98" s="60"/>
      <c r="D98" s="71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71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71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71">
        <f>SUM(D9:D100)</f>
        <v>160000</v>
      </c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J7:R7"/>
    <mergeCell ref="A7:A8"/>
    <mergeCell ref="B7:B8"/>
    <mergeCell ref="D7:D8"/>
    <mergeCell ref="E7:E8"/>
    <mergeCell ref="G7:I7"/>
    <mergeCell ref="A1:R1"/>
    <mergeCell ref="A2:R2"/>
    <mergeCell ref="A3:R3"/>
    <mergeCell ref="A5:R5"/>
    <mergeCell ref="A6:R6"/>
  </mergeCells>
  <pageMargins left="0.25" right="0.25" top="0.75" bottom="0.75" header="0.3" footer="0.3"/>
  <pageSetup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01"/>
  <sheetViews>
    <sheetView topLeftCell="A3" workbookViewId="0">
      <selection activeCell="A9" sqref="A9"/>
    </sheetView>
  </sheetViews>
  <sheetFormatPr defaultRowHeight="18.75"/>
  <cols>
    <col min="1" max="1" width="5.625" style="63" bestFit="1" customWidth="1"/>
    <col min="2" max="2" width="18" style="63" customWidth="1"/>
    <col min="3" max="3" width="22.75" style="63" customWidth="1"/>
    <col min="4" max="4" width="10.125" style="87" customWidth="1"/>
    <col min="5" max="5" width="13.875" style="91" customWidth="1"/>
    <col min="6" max="6" width="12.5" style="84" customWidth="1"/>
    <col min="7" max="7" width="2.75" style="69" customWidth="1"/>
    <col min="8" max="8" width="2.5" style="69" customWidth="1"/>
    <col min="9" max="9" width="3" style="69" customWidth="1"/>
    <col min="10" max="12" width="2.625" style="69" customWidth="1"/>
    <col min="13" max="13" width="3" style="69" customWidth="1"/>
    <col min="14" max="14" width="2.75" style="69" customWidth="1"/>
    <col min="15" max="15" width="2.625" style="69" customWidth="1"/>
    <col min="16" max="16" width="2.375" style="69" customWidth="1"/>
    <col min="17" max="18" width="2.62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85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102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103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>
      <c r="A7" s="143" t="s">
        <v>15</v>
      </c>
      <c r="B7" s="145" t="s">
        <v>16</v>
      </c>
      <c r="C7" s="93" t="s">
        <v>17</v>
      </c>
      <c r="D7" s="145" t="s">
        <v>43</v>
      </c>
      <c r="E7" s="149" t="s">
        <v>82</v>
      </c>
      <c r="F7" s="92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>
      <c r="A8" s="155"/>
      <c r="B8" s="156"/>
      <c r="C8" s="66"/>
      <c r="D8" s="156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>
      <c r="A9" s="59"/>
      <c r="B9" s="60"/>
      <c r="C9" s="60"/>
      <c r="D9" s="86"/>
      <c r="E9" s="75"/>
      <c r="F9" s="81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>
      <c r="A10" s="59"/>
      <c r="B10" s="60"/>
      <c r="C10" s="60"/>
      <c r="D10" s="86"/>
      <c r="E10" s="75"/>
      <c r="F10" s="81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>
      <c r="A11" s="59"/>
      <c r="B11" s="60"/>
      <c r="C11" s="60"/>
      <c r="D11" s="86"/>
      <c r="E11" s="75"/>
      <c r="F11" s="81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>
      <c r="A12" s="59"/>
      <c r="B12" s="60"/>
      <c r="C12" s="60"/>
      <c r="D12" s="86"/>
      <c r="E12" s="75"/>
      <c r="F12" s="81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18.75" customHeight="1">
      <c r="A13" s="59"/>
      <c r="B13" s="60"/>
      <c r="C13" s="60"/>
      <c r="D13" s="86"/>
      <c r="E13" s="75"/>
      <c r="F13" s="81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>
      <c r="A14" s="59"/>
      <c r="B14" s="60"/>
      <c r="C14" s="60"/>
      <c r="D14" s="86"/>
      <c r="E14" s="75"/>
      <c r="F14" s="8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24" customHeight="1">
      <c r="A15" s="59"/>
      <c r="B15" s="60"/>
      <c r="C15" s="60"/>
      <c r="D15" s="86"/>
      <c r="E15" s="75"/>
      <c r="F15" s="8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>
      <c r="A16" s="59"/>
      <c r="B16" s="60"/>
      <c r="C16" s="60"/>
      <c r="D16" s="86"/>
      <c r="E16" s="75"/>
      <c r="F16" s="8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>
      <c r="A17" s="59"/>
      <c r="B17" s="60"/>
      <c r="C17" s="60"/>
      <c r="D17" s="86"/>
      <c r="E17" s="75"/>
      <c r="F17" s="8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ht="18.75" customHeight="1">
      <c r="A18" s="59"/>
      <c r="B18" s="60"/>
      <c r="C18" s="60"/>
      <c r="D18" s="86"/>
      <c r="E18" s="75"/>
      <c r="F18" s="8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>
      <c r="A19" s="59"/>
      <c r="B19" s="60"/>
      <c r="C19" s="60"/>
      <c r="D19" s="86"/>
      <c r="E19" s="75"/>
      <c r="F19" s="8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>
      <c r="A20" s="59"/>
      <c r="B20" s="60"/>
      <c r="C20" s="60"/>
      <c r="D20" s="86"/>
      <c r="E20" s="75"/>
      <c r="F20" s="8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0"/>
      <c r="C21" s="60"/>
      <c r="D21" s="86"/>
      <c r="E21" s="75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0"/>
      <c r="C22" s="60"/>
      <c r="D22" s="86"/>
      <c r="E22" s="75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59"/>
      <c r="B23" s="60"/>
      <c r="C23" s="60"/>
      <c r="D23" s="86"/>
      <c r="E23" s="75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>
      <c r="A24" s="59"/>
      <c r="B24" s="60"/>
      <c r="C24" s="60"/>
      <c r="D24" s="86"/>
      <c r="E24" s="75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>
      <c r="A25" s="59"/>
      <c r="B25" s="60"/>
      <c r="C25" s="60"/>
      <c r="D25" s="86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59"/>
      <c r="B26" s="60"/>
      <c r="C26" s="60"/>
      <c r="D26" s="86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59"/>
      <c r="B27" s="60"/>
      <c r="C27" s="60"/>
      <c r="D27" s="86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59"/>
      <c r="B28" s="60"/>
      <c r="C28" s="60"/>
      <c r="D28" s="86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59"/>
      <c r="B29" s="60"/>
      <c r="C29" s="60"/>
      <c r="D29" s="86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>
      <c r="A30" s="59"/>
      <c r="B30" s="60"/>
      <c r="C30" s="60"/>
      <c r="D30" s="86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0"/>
      <c r="C31" s="60"/>
      <c r="D31" s="86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9"/>
      <c r="B32" s="60"/>
      <c r="C32" s="60"/>
      <c r="D32" s="86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0"/>
      <c r="C33" s="60"/>
      <c r="D33" s="86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0"/>
      <c r="C34" s="60"/>
      <c r="D34" s="86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>
      <c r="A35" s="59"/>
      <c r="B35" s="60"/>
      <c r="C35" s="60"/>
      <c r="D35" s="86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0"/>
      <c r="C36" s="60"/>
      <c r="D36" s="86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0"/>
      <c r="C37" s="60"/>
      <c r="D37" s="86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0"/>
      <c r="C38" s="60"/>
      <c r="D38" s="86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0"/>
      <c r="C39" s="60"/>
      <c r="D39" s="86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86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86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86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86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86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86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86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0"/>
      <c r="C47" s="60"/>
      <c r="D47" s="86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86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0"/>
      <c r="C49" s="60"/>
      <c r="D49" s="86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0"/>
      <c r="C50" s="60"/>
      <c r="D50" s="86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0"/>
      <c r="C51" s="60"/>
      <c r="D51" s="86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0"/>
      <c r="C52" s="60"/>
      <c r="D52" s="86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0"/>
      <c r="C53" s="60"/>
      <c r="D53" s="86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86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86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0"/>
      <c r="C56" s="60"/>
      <c r="D56" s="86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0"/>
      <c r="C57" s="60"/>
      <c r="D57" s="86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86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0"/>
      <c r="C59" s="60"/>
      <c r="D59" s="86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0"/>
      <c r="C60" s="60"/>
      <c r="D60" s="86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86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0"/>
      <c r="C62" s="60"/>
      <c r="D62" s="86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0"/>
      <c r="C63" s="60"/>
      <c r="D63" s="86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0"/>
      <c r="C64" s="60"/>
      <c r="D64" s="86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0"/>
      <c r="C65" s="60"/>
      <c r="D65" s="86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86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0"/>
      <c r="C67" s="60"/>
      <c r="D67" s="86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0"/>
      <c r="C68" s="60"/>
      <c r="D68" s="86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0"/>
      <c r="C69" s="60"/>
      <c r="D69" s="86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0"/>
      <c r="C70" s="60"/>
      <c r="D70" s="86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86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0"/>
      <c r="C72" s="60"/>
      <c r="D72" s="86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0"/>
      <c r="C73" s="60"/>
      <c r="D73" s="86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86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86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0"/>
      <c r="C76" s="60"/>
      <c r="D76" s="86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0"/>
      <c r="C77" s="60"/>
      <c r="D77" s="86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0"/>
      <c r="C78" s="60"/>
      <c r="D78" s="86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0"/>
      <c r="C79" s="60"/>
      <c r="D79" s="86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86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0"/>
      <c r="C81" s="60"/>
      <c r="D81" s="86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0"/>
      <c r="C82" s="60"/>
      <c r="D82" s="86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0"/>
      <c r="C83" s="60"/>
      <c r="D83" s="86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0"/>
      <c r="C84" s="60"/>
      <c r="D84" s="86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86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86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86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86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86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86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0"/>
      <c r="C91" s="60"/>
      <c r="D91" s="86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0"/>
      <c r="C92" s="60"/>
      <c r="D92" s="86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86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86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0"/>
      <c r="C95" s="60"/>
      <c r="D95" s="86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86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0"/>
      <c r="C97" s="60"/>
      <c r="D97" s="86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0"/>
      <c r="C98" s="60"/>
      <c r="D98" s="86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86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86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86"/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A1:R1"/>
    <mergeCell ref="A2:R2"/>
    <mergeCell ref="A3:R3"/>
    <mergeCell ref="A5:R5"/>
    <mergeCell ref="A6:R6"/>
    <mergeCell ref="J7:R7"/>
    <mergeCell ref="A7:A8"/>
    <mergeCell ref="B7:B8"/>
    <mergeCell ref="D7:D8"/>
    <mergeCell ref="E7:E8"/>
    <mergeCell ref="G7:I7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8"/>
  <sheetViews>
    <sheetView view="pageBreakPreview" topLeftCell="A19" zoomScaleSheetLayoutView="100" workbookViewId="0">
      <selection activeCell="G20" sqref="G20:R20"/>
    </sheetView>
  </sheetViews>
  <sheetFormatPr defaultRowHeight="15"/>
  <cols>
    <col min="1" max="1" width="5.625" style="52" bestFit="1" customWidth="1"/>
    <col min="2" max="2" width="27.75" style="52" customWidth="1"/>
    <col min="3" max="3" width="27.125" style="52" customWidth="1"/>
    <col min="4" max="4" width="12.5" style="72" customWidth="1"/>
    <col min="5" max="5" width="13.875" style="77" bestFit="1" customWidth="1"/>
    <col min="6" max="6" width="12.375" style="80" customWidth="1"/>
    <col min="7" max="7" width="3" style="62" customWidth="1"/>
    <col min="8" max="9" width="2.875" style="62" customWidth="1"/>
    <col min="10" max="11" width="2.75" style="62" customWidth="1"/>
    <col min="12" max="12" width="2.625" style="62" customWidth="1"/>
    <col min="13" max="13" width="3.5" style="62" customWidth="1"/>
    <col min="14" max="14" width="3" style="62" customWidth="1"/>
    <col min="15" max="15" width="2.875" style="62" customWidth="1"/>
    <col min="16" max="16" width="2.625" style="62" customWidth="1"/>
    <col min="17" max="17" width="3" style="62" customWidth="1"/>
    <col min="18" max="18" width="2.875" style="62" customWidth="1"/>
    <col min="19" max="16384" width="9" style="52"/>
  </cols>
  <sheetData>
    <row r="1" spans="1:18" ht="20.25">
      <c r="A1" s="132" t="s">
        <v>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20.25">
      <c r="A2" s="133" t="s">
        <v>31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20.2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ht="20.25">
      <c r="A4" s="53"/>
      <c r="B4" s="53"/>
      <c r="C4" s="53"/>
      <c r="D4" s="70"/>
      <c r="E4" s="53"/>
      <c r="F4" s="78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20.25">
      <c r="A5" s="140" t="s">
        <v>80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8" ht="20.25">
      <c r="A6" s="142" t="s">
        <v>81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ht="21" customHeight="1">
      <c r="A7" s="143" t="s">
        <v>15</v>
      </c>
      <c r="B7" s="145" t="s">
        <v>16</v>
      </c>
      <c r="C7" s="55" t="s">
        <v>17</v>
      </c>
      <c r="D7" s="147" t="s">
        <v>43</v>
      </c>
      <c r="E7" s="149" t="s">
        <v>82</v>
      </c>
      <c r="F7" s="79" t="s">
        <v>6</v>
      </c>
      <c r="G7" s="134" t="s">
        <v>32</v>
      </c>
      <c r="H7" s="135"/>
      <c r="I7" s="136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44"/>
      <c r="B8" s="146"/>
      <c r="C8" s="56"/>
      <c r="D8" s="148"/>
      <c r="E8" s="150"/>
      <c r="G8" s="57" t="s">
        <v>18</v>
      </c>
      <c r="H8" s="57" t="s">
        <v>19</v>
      </c>
      <c r="I8" s="57" t="s">
        <v>20</v>
      </c>
      <c r="J8" s="58" t="s">
        <v>21</v>
      </c>
      <c r="K8" s="57" t="s">
        <v>22</v>
      </c>
      <c r="L8" s="58" t="s">
        <v>23</v>
      </c>
      <c r="M8" s="57" t="s">
        <v>24</v>
      </c>
      <c r="N8" s="57" t="s">
        <v>25</v>
      </c>
      <c r="O8" s="57" t="s">
        <v>26</v>
      </c>
      <c r="P8" s="57" t="s">
        <v>27</v>
      </c>
      <c r="Q8" s="57" t="s">
        <v>28</v>
      </c>
      <c r="R8" s="57" t="s">
        <v>29</v>
      </c>
    </row>
    <row r="9" spans="1:18" ht="37.5">
      <c r="A9" s="59">
        <v>1</v>
      </c>
      <c r="B9" s="60" t="s">
        <v>105</v>
      </c>
      <c r="C9" s="60" t="s">
        <v>106</v>
      </c>
      <c r="D9" s="71">
        <v>20000</v>
      </c>
      <c r="E9" s="75" t="s">
        <v>104</v>
      </c>
      <c r="F9" s="81" t="s">
        <v>45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56.25">
      <c r="A10" s="59">
        <v>2</v>
      </c>
      <c r="B10" s="60" t="s">
        <v>108</v>
      </c>
      <c r="C10" s="60" t="s">
        <v>107</v>
      </c>
      <c r="D10" s="71">
        <v>20000</v>
      </c>
      <c r="E10" s="75" t="s">
        <v>104</v>
      </c>
      <c r="F10" s="81" t="s">
        <v>45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68.75">
      <c r="A11" s="59">
        <v>3</v>
      </c>
      <c r="B11" s="60" t="s">
        <v>111</v>
      </c>
      <c r="C11" s="60" t="s">
        <v>112</v>
      </c>
      <c r="D11" s="71">
        <v>80000</v>
      </c>
      <c r="E11" s="75" t="s">
        <v>113</v>
      </c>
      <c r="F11" s="81" t="s">
        <v>45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 ht="93.75">
      <c r="A12" s="59">
        <v>4</v>
      </c>
      <c r="B12" s="60" t="s">
        <v>30</v>
      </c>
      <c r="C12" s="60" t="s">
        <v>114</v>
      </c>
      <c r="D12" s="71">
        <v>300000</v>
      </c>
      <c r="E12" s="75" t="s">
        <v>104</v>
      </c>
      <c r="F12" s="81" t="s">
        <v>45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131.25">
      <c r="A13" s="59">
        <v>5</v>
      </c>
      <c r="B13" s="60" t="s">
        <v>115</v>
      </c>
      <c r="C13" s="60" t="s">
        <v>116</v>
      </c>
      <c r="D13" s="71">
        <v>50000</v>
      </c>
      <c r="E13" s="75" t="s">
        <v>104</v>
      </c>
      <c r="F13" s="81" t="s">
        <v>45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56.25">
      <c r="A14" s="59">
        <v>6</v>
      </c>
      <c r="B14" s="60" t="s">
        <v>117</v>
      </c>
      <c r="C14" s="60" t="s">
        <v>118</v>
      </c>
      <c r="D14" s="71">
        <v>30000</v>
      </c>
      <c r="E14" s="75" t="s">
        <v>165</v>
      </c>
      <c r="F14" s="81" t="s">
        <v>45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56.25">
      <c r="A15" s="59">
        <v>7</v>
      </c>
      <c r="B15" s="60" t="s">
        <v>33</v>
      </c>
      <c r="C15" s="60" t="s">
        <v>119</v>
      </c>
      <c r="D15" s="71">
        <v>10000</v>
      </c>
      <c r="E15" s="75" t="s">
        <v>120</v>
      </c>
      <c r="F15" s="81" t="s">
        <v>45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 ht="56.25">
      <c r="A16" s="59">
        <v>8</v>
      </c>
      <c r="B16" s="60" t="s">
        <v>121</v>
      </c>
      <c r="C16" s="60" t="s">
        <v>122</v>
      </c>
      <c r="D16" s="71">
        <v>10000</v>
      </c>
      <c r="E16" s="75" t="s">
        <v>120</v>
      </c>
      <c r="F16" s="81" t="s">
        <v>45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 ht="56.25">
      <c r="A17" s="59">
        <v>9</v>
      </c>
      <c r="B17" s="60" t="s">
        <v>34</v>
      </c>
      <c r="C17" s="60" t="s">
        <v>123</v>
      </c>
      <c r="D17" s="71">
        <v>500000</v>
      </c>
      <c r="E17" s="75" t="s">
        <v>124</v>
      </c>
      <c r="F17" s="81" t="s">
        <v>11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ht="75">
      <c r="A18" s="59">
        <v>10</v>
      </c>
      <c r="B18" s="60" t="s">
        <v>125</v>
      </c>
      <c r="C18" s="60" t="s">
        <v>126</v>
      </c>
      <c r="D18" s="71">
        <v>10000</v>
      </c>
      <c r="E18" s="75" t="s">
        <v>124</v>
      </c>
      <c r="F18" s="81" t="s">
        <v>11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112.5">
      <c r="A19" s="59">
        <v>11</v>
      </c>
      <c r="B19" s="60" t="s">
        <v>128</v>
      </c>
      <c r="C19" s="60" t="s">
        <v>127</v>
      </c>
      <c r="D19" s="71">
        <v>35000</v>
      </c>
      <c r="E19" s="75" t="s">
        <v>129</v>
      </c>
      <c r="F19" s="81" t="s">
        <v>11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37.5">
      <c r="A20" s="59">
        <v>12</v>
      </c>
      <c r="B20" s="60" t="s">
        <v>257</v>
      </c>
      <c r="C20" s="60" t="s">
        <v>258</v>
      </c>
      <c r="D20" s="71">
        <v>250000</v>
      </c>
      <c r="E20" s="75" t="s">
        <v>104</v>
      </c>
      <c r="F20" s="81" t="s">
        <v>45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56.25">
      <c r="A21" s="59">
        <v>13</v>
      </c>
      <c r="B21" s="60" t="s">
        <v>260</v>
      </c>
      <c r="C21" s="60" t="s">
        <v>259</v>
      </c>
      <c r="D21" s="71">
        <v>10000</v>
      </c>
      <c r="E21" s="75" t="s">
        <v>104</v>
      </c>
      <c r="F21" s="81" t="s">
        <v>45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ht="37.5">
      <c r="A22" s="59">
        <v>14</v>
      </c>
      <c r="B22" s="60" t="s">
        <v>281</v>
      </c>
      <c r="C22" s="60" t="s">
        <v>282</v>
      </c>
      <c r="D22" s="71">
        <v>18640</v>
      </c>
      <c r="E22" s="75" t="s">
        <v>283</v>
      </c>
      <c r="F22" s="81" t="s">
        <v>291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ht="56.25">
      <c r="A23" s="98">
        <v>15</v>
      </c>
      <c r="B23" s="100" t="s">
        <v>286</v>
      </c>
      <c r="C23" s="100" t="s">
        <v>285</v>
      </c>
      <c r="D23" s="103">
        <v>1750</v>
      </c>
      <c r="E23" s="105" t="s">
        <v>287</v>
      </c>
      <c r="F23" s="107" t="s">
        <v>284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1:18" ht="18.75">
      <c r="A24" s="99"/>
      <c r="B24" s="101"/>
      <c r="C24" s="101"/>
      <c r="D24" s="102"/>
      <c r="E24" s="104"/>
      <c r="F24" s="106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</row>
    <row r="25" spans="1:18" ht="18.75">
      <c r="A25" s="59"/>
      <c r="B25" s="60"/>
      <c r="C25" s="60"/>
      <c r="D25" s="71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 ht="18.75">
      <c r="A26" s="59"/>
      <c r="B26" s="60"/>
      <c r="C26" s="60"/>
      <c r="D26" s="71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 ht="18.75">
      <c r="A27" s="59"/>
      <c r="B27" s="60"/>
      <c r="C27" s="60"/>
      <c r="D27" s="71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ht="18.75">
      <c r="A28" s="59"/>
      <c r="B28" s="60"/>
      <c r="C28" s="60"/>
      <c r="D28" s="71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 ht="18.75">
      <c r="A29" s="59"/>
      <c r="B29" s="60"/>
      <c r="C29" s="60"/>
      <c r="D29" s="71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8.75">
      <c r="A30" s="59"/>
      <c r="B30" s="60"/>
      <c r="C30" s="60"/>
      <c r="D30" s="71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ht="18.75">
      <c r="A31" s="59"/>
      <c r="B31" s="60"/>
      <c r="C31" s="60"/>
      <c r="D31" s="71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8.75">
      <c r="A32" s="59"/>
      <c r="B32" s="60"/>
      <c r="C32" s="60"/>
      <c r="D32" s="71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 ht="18.75">
      <c r="A33" s="59"/>
      <c r="B33" s="60"/>
      <c r="C33" s="60"/>
      <c r="D33" s="71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8.75">
      <c r="A34" s="59"/>
      <c r="B34" s="60"/>
      <c r="C34" s="60"/>
      <c r="D34" s="71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8.75">
      <c r="A35" s="59"/>
      <c r="B35" s="60"/>
      <c r="C35" s="60"/>
      <c r="D35" s="71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18.75">
      <c r="A36" s="59"/>
      <c r="B36" s="60"/>
      <c r="C36" s="60"/>
      <c r="D36" s="71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8.75">
      <c r="A37" s="59"/>
      <c r="B37" s="60"/>
      <c r="C37" s="60"/>
      <c r="D37" s="71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8.75">
      <c r="A38" s="59"/>
      <c r="B38" s="60"/>
      <c r="C38" s="60"/>
      <c r="D38" s="71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18.75">
      <c r="A39" s="59"/>
      <c r="B39" s="60"/>
      <c r="C39" s="60"/>
      <c r="D39" s="71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ht="18.75">
      <c r="A40" s="59"/>
      <c r="B40" s="60"/>
      <c r="C40" s="60"/>
      <c r="D40" s="71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 ht="18.75">
      <c r="A41" s="59"/>
      <c r="B41" s="60"/>
      <c r="C41" s="60"/>
      <c r="D41" s="71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 ht="18.75">
      <c r="A42" s="59"/>
      <c r="B42" s="60"/>
      <c r="C42" s="60"/>
      <c r="D42" s="71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18.75">
      <c r="A43" s="59"/>
      <c r="B43" s="60"/>
      <c r="C43" s="60"/>
      <c r="D43" s="71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 ht="18.75">
      <c r="A44" s="59"/>
      <c r="B44" s="60"/>
      <c r="C44" s="60"/>
      <c r="D44" s="71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18.75">
      <c r="A45" s="59"/>
      <c r="B45" s="60"/>
      <c r="C45" s="60"/>
      <c r="D45" s="71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8.75">
      <c r="A46" s="59"/>
      <c r="B46" s="60"/>
      <c r="C46" s="60"/>
      <c r="D46" s="71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 ht="18.75">
      <c r="A47" s="59"/>
      <c r="B47" s="60"/>
      <c r="C47" s="60"/>
      <c r="D47" s="71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 ht="18.75">
      <c r="A48" s="59"/>
      <c r="B48" s="60"/>
      <c r="C48" s="60"/>
      <c r="D48" s="71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 ht="18.75">
      <c r="A49" s="59"/>
      <c r="B49" s="60"/>
      <c r="C49" s="60"/>
      <c r="D49" s="71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 ht="18.75">
      <c r="A50" s="59"/>
      <c r="B50" s="60"/>
      <c r="C50" s="60"/>
      <c r="D50" s="71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 ht="18.75">
      <c r="A51" s="59"/>
      <c r="B51" s="60"/>
      <c r="C51" s="60"/>
      <c r="D51" s="71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18.75">
      <c r="A52" s="59"/>
      <c r="B52" s="60"/>
      <c r="C52" s="60"/>
      <c r="D52" s="71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18.75">
      <c r="A53" s="59"/>
      <c r="B53" s="60"/>
      <c r="C53" s="60"/>
      <c r="D53" s="71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18.75">
      <c r="A54" s="59"/>
      <c r="B54" s="60"/>
      <c r="C54" s="60"/>
      <c r="D54" s="71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 ht="18.75">
      <c r="A55" s="59"/>
      <c r="B55" s="60"/>
      <c r="C55" s="60"/>
      <c r="D55" s="71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18.75">
      <c r="A56" s="59"/>
      <c r="B56" s="60"/>
      <c r="C56" s="60"/>
      <c r="D56" s="71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8.75">
      <c r="A57" s="59"/>
      <c r="B57" s="60"/>
      <c r="C57" s="60"/>
      <c r="D57" s="71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18.75">
      <c r="A58" s="59"/>
      <c r="B58" s="60"/>
      <c r="C58" s="60"/>
      <c r="D58" s="71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8.75">
      <c r="A59" s="59"/>
      <c r="B59" s="60"/>
      <c r="C59" s="60"/>
      <c r="D59" s="71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8.75">
      <c r="A60" s="59"/>
      <c r="B60" s="60"/>
      <c r="C60" s="60"/>
      <c r="D60" s="71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18.75">
      <c r="A61" s="59"/>
      <c r="B61" s="60"/>
      <c r="C61" s="60"/>
      <c r="D61" s="71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 ht="18.75">
      <c r="A62" s="59"/>
      <c r="B62" s="60"/>
      <c r="C62" s="60"/>
      <c r="D62" s="71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ht="18.75">
      <c r="A63" s="59"/>
      <c r="B63" s="60"/>
      <c r="C63" s="60"/>
      <c r="D63" s="71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8.75">
      <c r="A64" s="59"/>
      <c r="B64" s="60"/>
      <c r="C64" s="60"/>
      <c r="D64" s="71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 ht="18.75">
      <c r="A65" s="59"/>
      <c r="B65" s="60"/>
      <c r="C65" s="60"/>
      <c r="D65" s="71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 ht="18.75">
      <c r="A66" s="59"/>
      <c r="B66" s="60"/>
      <c r="C66" s="60"/>
      <c r="D66" s="71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 ht="18.75">
      <c r="A67" s="59"/>
      <c r="B67" s="60"/>
      <c r="C67" s="60"/>
      <c r="D67" s="71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ht="18.75">
      <c r="A68" s="59"/>
      <c r="B68" s="60"/>
      <c r="C68" s="60"/>
      <c r="D68" s="71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 ht="18.75">
      <c r="A69" s="59"/>
      <c r="B69" s="60"/>
      <c r="C69" s="60"/>
      <c r="D69" s="71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 ht="18.75">
      <c r="A70" s="59"/>
      <c r="B70" s="60"/>
      <c r="C70" s="60"/>
      <c r="D70" s="71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 ht="18.75">
      <c r="A71" s="59"/>
      <c r="B71" s="60"/>
      <c r="C71" s="60"/>
      <c r="D71" s="71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 ht="18.75">
      <c r="A72" s="59"/>
      <c r="B72" s="60"/>
      <c r="C72" s="60"/>
      <c r="D72" s="71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 ht="18.75">
      <c r="A73" s="59"/>
      <c r="B73" s="60"/>
      <c r="C73" s="60"/>
      <c r="D73" s="71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 ht="18.75">
      <c r="A74" s="59"/>
      <c r="B74" s="60"/>
      <c r="C74" s="60"/>
      <c r="D74" s="71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 ht="18.75">
      <c r="A75" s="59"/>
      <c r="B75" s="60"/>
      <c r="C75" s="60"/>
      <c r="D75" s="71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 ht="18.75">
      <c r="A76" s="59"/>
      <c r="B76" s="60"/>
      <c r="C76" s="60"/>
      <c r="D76" s="71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 ht="18.75">
      <c r="A77" s="59"/>
      <c r="B77" s="60"/>
      <c r="C77" s="60"/>
      <c r="D77" s="71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 ht="18.75">
      <c r="A78" s="59"/>
      <c r="B78" s="60"/>
      <c r="C78" s="60"/>
      <c r="D78" s="71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 ht="18.75">
      <c r="A79" s="59"/>
      <c r="B79" s="60"/>
      <c r="C79" s="60"/>
      <c r="D79" s="71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 ht="18.75">
      <c r="A80" s="59"/>
      <c r="B80" s="60"/>
      <c r="C80" s="60"/>
      <c r="D80" s="71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 ht="18.75">
      <c r="A81" s="59"/>
      <c r="B81" s="60"/>
      <c r="C81" s="60"/>
      <c r="D81" s="71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18.75">
      <c r="A82" s="59"/>
      <c r="B82" s="60"/>
      <c r="C82" s="60"/>
      <c r="D82" s="71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 ht="18.75">
      <c r="A83" s="59"/>
      <c r="B83" s="60"/>
      <c r="C83" s="60"/>
      <c r="D83" s="71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 ht="18.75">
      <c r="A84" s="59"/>
      <c r="B84" s="60"/>
      <c r="C84" s="60"/>
      <c r="D84" s="71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 ht="18.75">
      <c r="A85" s="59"/>
      <c r="B85" s="60"/>
      <c r="C85" s="60"/>
      <c r="D85" s="71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 ht="18.75">
      <c r="A86" s="59"/>
      <c r="B86" s="60"/>
      <c r="C86" s="60"/>
      <c r="D86" s="71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 ht="18.75">
      <c r="A87" s="59"/>
      <c r="B87" s="60"/>
      <c r="C87" s="60"/>
      <c r="D87" s="71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 ht="18.75">
      <c r="A88" s="59"/>
      <c r="B88" s="60"/>
      <c r="C88" s="60"/>
      <c r="D88" s="71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 ht="18.75">
      <c r="A89" s="59"/>
      <c r="B89" s="60"/>
      <c r="C89" s="60"/>
      <c r="D89" s="71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 ht="18.75">
      <c r="A90" s="59"/>
      <c r="B90" s="60"/>
      <c r="C90" s="60"/>
      <c r="D90" s="71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 ht="18.75">
      <c r="A91" s="59"/>
      <c r="B91" s="60"/>
      <c r="C91" s="60"/>
      <c r="D91" s="71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 ht="18.75">
      <c r="A92" s="59"/>
      <c r="B92" s="60"/>
      <c r="C92" s="60"/>
      <c r="D92" s="71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 ht="18.75">
      <c r="A93" s="59"/>
      <c r="B93" s="60"/>
      <c r="C93" s="60"/>
      <c r="D93" s="71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 ht="18.75">
      <c r="A94" s="59"/>
      <c r="B94" s="60"/>
      <c r="C94" s="60"/>
      <c r="D94" s="71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 ht="18.75">
      <c r="A95" s="59"/>
      <c r="B95" s="60"/>
      <c r="C95" s="60"/>
      <c r="D95" s="71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 ht="18.75">
      <c r="A96" s="59"/>
      <c r="B96" s="60"/>
      <c r="C96" s="60"/>
      <c r="D96" s="71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 ht="18.75">
      <c r="A97" s="59"/>
      <c r="B97" s="60"/>
      <c r="C97" s="60"/>
      <c r="D97" s="71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 ht="18.75">
      <c r="A98" s="59"/>
      <c r="B98" s="60"/>
      <c r="C98" s="60"/>
      <c r="D98" s="71">
        <f>SUM(D9:D97)</f>
        <v>1345390</v>
      </c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</sheetData>
  <mergeCells count="11">
    <mergeCell ref="A1:R1"/>
    <mergeCell ref="A2:R2"/>
    <mergeCell ref="A3:R3"/>
    <mergeCell ref="G7:I7"/>
    <mergeCell ref="J7:R7"/>
    <mergeCell ref="A5:R5"/>
    <mergeCell ref="A6:R6"/>
    <mergeCell ref="A7:A8"/>
    <mergeCell ref="B7:B8"/>
    <mergeCell ref="D7:D8"/>
    <mergeCell ref="E7:E8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1"/>
  <sheetViews>
    <sheetView zoomScale="115" zoomScaleNormal="115" workbookViewId="0">
      <selection activeCell="A6" sqref="A6:R6"/>
    </sheetView>
  </sheetViews>
  <sheetFormatPr defaultRowHeight="18.75"/>
  <cols>
    <col min="1" max="1" width="5.625" style="63" bestFit="1" customWidth="1"/>
    <col min="2" max="2" width="20.375" style="63" customWidth="1"/>
    <col min="3" max="3" width="24.25" style="63" customWidth="1"/>
    <col min="4" max="4" width="10.5" style="63" customWidth="1"/>
    <col min="5" max="5" width="14.5" style="91" customWidth="1"/>
    <col min="6" max="6" width="14.5" style="84" customWidth="1"/>
    <col min="7" max="7" width="3" style="69" customWidth="1"/>
    <col min="8" max="8" width="2.875" style="69" customWidth="1"/>
    <col min="9" max="9" width="3.25" style="69" customWidth="1"/>
    <col min="10" max="11" width="2.75" style="69" customWidth="1"/>
    <col min="12" max="12" width="2.625" style="69" customWidth="1"/>
    <col min="13" max="13" width="3.5" style="69" customWidth="1"/>
    <col min="14" max="14" width="3" style="69" customWidth="1"/>
    <col min="15" max="15" width="2.875" style="69" customWidth="1"/>
    <col min="16" max="16" width="2.625" style="69" customWidth="1"/>
    <col min="17" max="17" width="3" style="69" customWidth="1"/>
    <col min="18" max="18" width="2.87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64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80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361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5" t="s">
        <v>43</v>
      </c>
      <c r="E7" s="149" t="s">
        <v>82</v>
      </c>
      <c r="F7" s="92" t="s">
        <v>6</v>
      </c>
      <c r="G7" s="134" t="s">
        <v>32</v>
      </c>
      <c r="H7" s="135"/>
      <c r="I7" s="136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66"/>
      <c r="D8" s="156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 ht="37.5">
      <c r="A9" s="59">
        <v>1</v>
      </c>
      <c r="B9" s="60" t="s">
        <v>109</v>
      </c>
      <c r="C9" s="60" t="s">
        <v>110</v>
      </c>
      <c r="D9" s="71">
        <v>50000</v>
      </c>
      <c r="E9" s="75" t="s">
        <v>360</v>
      </c>
      <c r="F9" s="81" t="s">
        <v>45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>
      <c r="A10" s="59"/>
      <c r="B10" s="60"/>
      <c r="C10" s="60"/>
      <c r="D10" s="60"/>
      <c r="E10" s="75"/>
      <c r="F10" s="81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>
      <c r="A11" s="59"/>
      <c r="B11" s="60"/>
      <c r="C11" s="60"/>
      <c r="D11" s="60"/>
      <c r="E11" s="75"/>
      <c r="F11" s="81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>
      <c r="A12" s="59"/>
      <c r="B12" s="60"/>
      <c r="C12" s="60"/>
      <c r="D12" s="60"/>
      <c r="E12" s="75"/>
      <c r="F12" s="81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>
      <c r="A13" s="59"/>
      <c r="B13" s="60"/>
      <c r="C13" s="60"/>
      <c r="D13" s="60"/>
      <c r="E13" s="75"/>
      <c r="F13" s="81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>
      <c r="A14" s="59"/>
      <c r="B14" s="60"/>
      <c r="C14" s="60"/>
      <c r="D14" s="60"/>
      <c r="E14" s="75"/>
      <c r="F14" s="8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>
      <c r="A15" s="59"/>
      <c r="B15" s="60"/>
      <c r="C15" s="60"/>
      <c r="D15" s="60"/>
      <c r="E15" s="75"/>
      <c r="F15" s="8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>
      <c r="A16" s="59"/>
      <c r="B16" s="60"/>
      <c r="C16" s="60"/>
      <c r="D16" s="60"/>
      <c r="E16" s="75"/>
      <c r="F16" s="8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>
      <c r="A17" s="59"/>
      <c r="B17" s="60"/>
      <c r="C17" s="60"/>
      <c r="D17" s="60"/>
      <c r="E17" s="75"/>
      <c r="F17" s="8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>
      <c r="A18" s="59"/>
      <c r="B18" s="60"/>
      <c r="C18" s="60"/>
      <c r="D18" s="60"/>
      <c r="E18" s="75"/>
      <c r="F18" s="8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>
      <c r="A19" s="59"/>
      <c r="B19" s="60"/>
      <c r="C19" s="60"/>
      <c r="D19" s="60"/>
      <c r="E19" s="75"/>
      <c r="F19" s="8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>
      <c r="A20" s="59"/>
      <c r="B20" s="60"/>
      <c r="C20" s="60"/>
      <c r="D20" s="60"/>
      <c r="E20" s="75"/>
      <c r="F20" s="8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0"/>
      <c r="C21" s="60"/>
      <c r="D21" s="60"/>
      <c r="E21" s="75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0"/>
      <c r="C22" s="60"/>
      <c r="D22" s="60"/>
      <c r="E22" s="75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59"/>
      <c r="B23" s="60"/>
      <c r="C23" s="60"/>
      <c r="D23" s="60"/>
      <c r="E23" s="75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>
      <c r="A24" s="59"/>
      <c r="B24" s="60"/>
      <c r="C24" s="60"/>
      <c r="D24" s="60"/>
      <c r="E24" s="75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>
      <c r="A25" s="59"/>
      <c r="B25" s="60"/>
      <c r="C25" s="60"/>
      <c r="D25" s="60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59"/>
      <c r="B26" s="60"/>
      <c r="C26" s="60"/>
      <c r="D26" s="60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59"/>
      <c r="B27" s="60"/>
      <c r="C27" s="60"/>
      <c r="D27" s="60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59"/>
      <c r="B28" s="60"/>
      <c r="C28" s="60"/>
      <c r="D28" s="60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59"/>
      <c r="B29" s="60"/>
      <c r="C29" s="60"/>
      <c r="D29" s="60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>
      <c r="A30" s="59"/>
      <c r="B30" s="60"/>
      <c r="C30" s="60"/>
      <c r="D30" s="60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0"/>
      <c r="C31" s="60"/>
      <c r="D31" s="60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9"/>
      <c r="B32" s="60"/>
      <c r="C32" s="60"/>
      <c r="D32" s="60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0"/>
      <c r="C33" s="60"/>
      <c r="D33" s="60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0"/>
      <c r="C34" s="60"/>
      <c r="D34" s="60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>
      <c r="A35" s="59"/>
      <c r="B35" s="60"/>
      <c r="C35" s="60"/>
      <c r="D35" s="60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0"/>
      <c r="C36" s="60"/>
      <c r="D36" s="60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0"/>
      <c r="C37" s="60"/>
      <c r="D37" s="60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0"/>
      <c r="C38" s="60"/>
      <c r="D38" s="60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0"/>
      <c r="C39" s="60"/>
      <c r="D39" s="60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60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60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60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60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60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60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60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0"/>
      <c r="C47" s="60"/>
      <c r="D47" s="60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60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0"/>
      <c r="C49" s="60"/>
      <c r="D49" s="60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0"/>
      <c r="C50" s="60"/>
      <c r="D50" s="60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0"/>
      <c r="C51" s="60"/>
      <c r="D51" s="60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0"/>
      <c r="C52" s="60"/>
      <c r="D52" s="60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0"/>
      <c r="C53" s="60"/>
      <c r="D53" s="60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60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60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0"/>
      <c r="C56" s="60"/>
      <c r="D56" s="60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0"/>
      <c r="C57" s="60"/>
      <c r="D57" s="60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60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0"/>
      <c r="C59" s="60"/>
      <c r="D59" s="60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0"/>
      <c r="C60" s="60"/>
      <c r="D60" s="60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60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0"/>
      <c r="C62" s="60"/>
      <c r="D62" s="60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0"/>
      <c r="C63" s="60"/>
      <c r="D63" s="60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0"/>
      <c r="C64" s="60"/>
      <c r="D64" s="60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0"/>
      <c r="C65" s="60"/>
      <c r="D65" s="60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60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0"/>
      <c r="C67" s="60"/>
      <c r="D67" s="60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0"/>
      <c r="C68" s="60"/>
      <c r="D68" s="60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0"/>
      <c r="C69" s="60"/>
      <c r="D69" s="60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0"/>
      <c r="C70" s="60"/>
      <c r="D70" s="60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60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0"/>
      <c r="C72" s="60"/>
      <c r="D72" s="60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0"/>
      <c r="C73" s="60"/>
      <c r="D73" s="60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60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60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0"/>
      <c r="C76" s="60"/>
      <c r="D76" s="60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0"/>
      <c r="C77" s="60"/>
      <c r="D77" s="60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0"/>
      <c r="C78" s="60"/>
      <c r="D78" s="60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0"/>
      <c r="C79" s="60"/>
      <c r="D79" s="60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60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0"/>
      <c r="C81" s="60"/>
      <c r="D81" s="60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0"/>
      <c r="C82" s="60"/>
      <c r="D82" s="60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0"/>
      <c r="C83" s="60"/>
      <c r="D83" s="60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0"/>
      <c r="C84" s="60"/>
      <c r="D84" s="60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60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60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60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60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60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60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0"/>
      <c r="C91" s="60"/>
      <c r="D91" s="60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0"/>
      <c r="C92" s="60"/>
      <c r="D92" s="60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60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60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0"/>
      <c r="C95" s="60"/>
      <c r="D95" s="60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60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0"/>
      <c r="C97" s="60"/>
      <c r="D97" s="60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0"/>
      <c r="C98" s="60"/>
      <c r="D98" s="60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60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60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60"/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J7:R7"/>
    <mergeCell ref="A7:A8"/>
    <mergeCell ref="B7:B8"/>
    <mergeCell ref="D7:D8"/>
    <mergeCell ref="E7:E8"/>
    <mergeCell ref="G7:I7"/>
    <mergeCell ref="A1:R1"/>
    <mergeCell ref="A2:R2"/>
    <mergeCell ref="A3:R3"/>
    <mergeCell ref="A5:R5"/>
    <mergeCell ref="A6:R6"/>
  </mergeCells>
  <pageMargins left="0.25" right="0.25" top="0.75" bottom="0.75" header="0.3" footer="0.3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1"/>
  <sheetViews>
    <sheetView topLeftCell="A91" zoomScale="115" zoomScaleNormal="115" workbookViewId="0">
      <selection activeCell="D12" sqref="D12"/>
    </sheetView>
  </sheetViews>
  <sheetFormatPr defaultRowHeight="18.75"/>
  <cols>
    <col min="1" max="1" width="5.625" style="63" bestFit="1" customWidth="1"/>
    <col min="2" max="2" width="22.5" style="63" customWidth="1"/>
    <col min="3" max="3" width="23.75" style="63" customWidth="1"/>
    <col min="4" max="4" width="10.625" style="69" customWidth="1"/>
    <col min="5" max="5" width="13.75" style="91" customWidth="1"/>
    <col min="6" max="6" width="13.375" style="84" customWidth="1"/>
    <col min="7" max="7" width="3" style="69" customWidth="1"/>
    <col min="8" max="8" width="2.875" style="69" customWidth="1"/>
    <col min="9" max="9" width="3.25" style="69" customWidth="1"/>
    <col min="10" max="10" width="2.75" style="69" customWidth="1"/>
    <col min="11" max="11" width="3" style="69" customWidth="1"/>
    <col min="12" max="12" width="2.75" style="69" customWidth="1"/>
    <col min="13" max="13" width="3.5" style="69" customWidth="1"/>
    <col min="14" max="14" width="3" style="69" customWidth="1"/>
    <col min="15" max="16" width="2.875" style="69" customWidth="1"/>
    <col min="17" max="17" width="3" style="69" customWidth="1"/>
    <col min="18" max="18" width="2.87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65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80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84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5" t="s">
        <v>43</v>
      </c>
      <c r="E7" s="149" t="s">
        <v>82</v>
      </c>
      <c r="F7" s="92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66"/>
      <c r="D8" s="156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>
      <c r="A9" s="59"/>
      <c r="B9" s="60"/>
      <c r="C9" s="60"/>
      <c r="D9" s="60"/>
      <c r="E9" s="75"/>
      <c r="F9" s="81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>
      <c r="A10" s="59"/>
      <c r="B10" s="60"/>
      <c r="C10" s="60"/>
      <c r="D10" s="60"/>
      <c r="E10" s="75"/>
      <c r="F10" s="81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>
      <c r="A11" s="59"/>
      <c r="B11" s="60"/>
      <c r="C11" s="60"/>
      <c r="D11" s="60"/>
      <c r="E11" s="75"/>
      <c r="F11" s="81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>
      <c r="A12" s="59"/>
      <c r="B12" s="60"/>
      <c r="C12" s="60"/>
      <c r="D12" s="60"/>
      <c r="E12" s="75"/>
      <c r="F12" s="81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>
      <c r="A13" s="59"/>
      <c r="B13" s="60"/>
      <c r="C13" s="60"/>
      <c r="D13" s="60"/>
      <c r="E13" s="75"/>
      <c r="F13" s="81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>
      <c r="A14" s="59"/>
      <c r="B14" s="60"/>
      <c r="C14" s="60"/>
      <c r="D14" s="60"/>
      <c r="E14" s="75"/>
      <c r="F14" s="8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>
      <c r="A15" s="59"/>
      <c r="B15" s="60"/>
      <c r="C15" s="60"/>
      <c r="D15" s="60"/>
      <c r="E15" s="75"/>
      <c r="F15" s="8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>
      <c r="A16" s="59"/>
      <c r="B16" s="60"/>
      <c r="C16" s="60"/>
      <c r="D16" s="60"/>
      <c r="E16" s="75"/>
      <c r="F16" s="8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>
      <c r="A17" s="59"/>
      <c r="B17" s="60"/>
      <c r="C17" s="60"/>
      <c r="D17" s="60"/>
      <c r="E17" s="75"/>
      <c r="F17" s="8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>
      <c r="A18" s="59"/>
      <c r="B18" s="60"/>
      <c r="C18" s="60"/>
      <c r="D18" s="60"/>
      <c r="E18" s="75"/>
      <c r="F18" s="8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>
      <c r="A19" s="59"/>
      <c r="B19" s="60"/>
      <c r="C19" s="60"/>
      <c r="D19" s="60"/>
      <c r="E19" s="75"/>
      <c r="F19" s="8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>
      <c r="A20" s="59"/>
      <c r="B20" s="60"/>
      <c r="C20" s="60"/>
      <c r="D20" s="60"/>
      <c r="E20" s="75"/>
      <c r="F20" s="8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0"/>
      <c r="C21" s="60"/>
      <c r="D21" s="60"/>
      <c r="E21" s="75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0"/>
      <c r="C22" s="60"/>
      <c r="D22" s="60"/>
      <c r="E22" s="75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59"/>
      <c r="B23" s="60"/>
      <c r="C23" s="60"/>
      <c r="D23" s="60"/>
      <c r="E23" s="75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>
      <c r="A24" s="59"/>
      <c r="B24" s="60"/>
      <c r="C24" s="60"/>
      <c r="D24" s="60"/>
      <c r="E24" s="75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>
      <c r="A25" s="59"/>
      <c r="B25" s="60"/>
      <c r="C25" s="60"/>
      <c r="D25" s="60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59"/>
      <c r="B26" s="60"/>
      <c r="C26" s="60"/>
      <c r="D26" s="60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59"/>
      <c r="B27" s="60"/>
      <c r="C27" s="60"/>
      <c r="D27" s="60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59"/>
      <c r="B28" s="60"/>
      <c r="C28" s="60"/>
      <c r="D28" s="60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59"/>
      <c r="B29" s="60"/>
      <c r="C29" s="60"/>
      <c r="D29" s="60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>
      <c r="A30" s="59"/>
      <c r="B30" s="60"/>
      <c r="C30" s="60"/>
      <c r="D30" s="60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0"/>
      <c r="C31" s="60"/>
      <c r="D31" s="60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9"/>
      <c r="B32" s="60"/>
      <c r="C32" s="60"/>
      <c r="D32" s="60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0"/>
      <c r="C33" s="60"/>
      <c r="D33" s="60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0"/>
      <c r="C34" s="60"/>
      <c r="D34" s="60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>
      <c r="A35" s="59"/>
      <c r="B35" s="60"/>
      <c r="C35" s="60"/>
      <c r="D35" s="60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0"/>
      <c r="C36" s="60"/>
      <c r="D36" s="60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0"/>
      <c r="C37" s="60"/>
      <c r="D37" s="60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0"/>
      <c r="C38" s="60"/>
      <c r="D38" s="60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0"/>
      <c r="C39" s="60"/>
      <c r="D39" s="60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60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60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60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60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60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60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60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0"/>
      <c r="C47" s="60"/>
      <c r="D47" s="60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60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0"/>
      <c r="C49" s="60"/>
      <c r="D49" s="60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0"/>
      <c r="C50" s="60"/>
      <c r="D50" s="60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0"/>
      <c r="C51" s="60"/>
      <c r="D51" s="60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0"/>
      <c r="C52" s="60"/>
      <c r="D52" s="60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0"/>
      <c r="C53" s="60"/>
      <c r="D53" s="60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60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60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0"/>
      <c r="C56" s="60"/>
      <c r="D56" s="60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0"/>
      <c r="C57" s="60"/>
      <c r="D57" s="60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60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0"/>
      <c r="C59" s="60"/>
      <c r="D59" s="60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0"/>
      <c r="C60" s="60"/>
      <c r="D60" s="60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60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0"/>
      <c r="C62" s="60"/>
      <c r="D62" s="60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0"/>
      <c r="C63" s="60"/>
      <c r="D63" s="60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0"/>
      <c r="C64" s="60"/>
      <c r="D64" s="60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0"/>
      <c r="C65" s="60"/>
      <c r="D65" s="60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60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0"/>
      <c r="C67" s="60"/>
      <c r="D67" s="60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0"/>
      <c r="C68" s="60"/>
      <c r="D68" s="60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0"/>
      <c r="C69" s="60"/>
      <c r="D69" s="60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0"/>
      <c r="C70" s="60"/>
      <c r="D70" s="60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60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0"/>
      <c r="C72" s="60"/>
      <c r="D72" s="60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0"/>
      <c r="C73" s="60"/>
      <c r="D73" s="60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60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60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0"/>
      <c r="C76" s="60"/>
      <c r="D76" s="60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0"/>
      <c r="C77" s="60"/>
      <c r="D77" s="60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0"/>
      <c r="C78" s="60"/>
      <c r="D78" s="60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0"/>
      <c r="C79" s="60"/>
      <c r="D79" s="60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60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0"/>
      <c r="C81" s="60"/>
      <c r="D81" s="60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0"/>
      <c r="C82" s="60"/>
      <c r="D82" s="60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0"/>
      <c r="C83" s="60"/>
      <c r="D83" s="60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0"/>
      <c r="C84" s="60"/>
      <c r="D84" s="60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60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60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60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60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60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60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0"/>
      <c r="C91" s="60"/>
      <c r="D91" s="60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0"/>
      <c r="C92" s="60"/>
      <c r="D92" s="60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60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60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0"/>
      <c r="C95" s="60"/>
      <c r="D95" s="60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60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0"/>
      <c r="C97" s="60"/>
      <c r="D97" s="60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0"/>
      <c r="C98" s="60"/>
      <c r="D98" s="60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60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60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60"/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J7:R7"/>
    <mergeCell ref="A7:A8"/>
    <mergeCell ref="B7:B8"/>
    <mergeCell ref="D7:D8"/>
    <mergeCell ref="E7:E8"/>
    <mergeCell ref="G7:I7"/>
    <mergeCell ref="A1:R1"/>
    <mergeCell ref="A2:R2"/>
    <mergeCell ref="A3:R3"/>
    <mergeCell ref="A5:R5"/>
    <mergeCell ref="A6:R6"/>
  </mergeCells>
  <pageMargins left="0.25" right="0.25" top="0.75" bottom="0.75" header="0.3" footer="0.3"/>
  <pageSetup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1"/>
  <sheetViews>
    <sheetView topLeftCell="A4" zoomScale="115" zoomScaleNormal="115" workbookViewId="0">
      <selection activeCell="D9" sqref="D9:D101"/>
    </sheetView>
  </sheetViews>
  <sheetFormatPr defaultRowHeight="18.75"/>
  <cols>
    <col min="1" max="1" width="5.625" style="63" bestFit="1" customWidth="1"/>
    <col min="2" max="2" width="22.625" style="63" customWidth="1"/>
    <col min="3" max="3" width="23.5" style="63" customWidth="1"/>
    <col min="4" max="4" width="12.5" style="96" customWidth="1"/>
    <col min="5" max="5" width="13.875" style="91" customWidth="1"/>
    <col min="6" max="6" width="13" style="84" customWidth="1"/>
    <col min="7" max="7" width="3" style="69" customWidth="1"/>
    <col min="8" max="8" width="2.875" style="69" customWidth="1"/>
    <col min="9" max="9" width="2.625" style="69" customWidth="1"/>
    <col min="10" max="11" width="2.75" style="69" customWidth="1"/>
    <col min="12" max="12" width="2.625" style="69" customWidth="1"/>
    <col min="13" max="13" width="3.5" style="69" customWidth="1"/>
    <col min="14" max="14" width="3" style="69" customWidth="1"/>
    <col min="15" max="15" width="2.875" style="69" customWidth="1"/>
    <col min="16" max="16" width="2.625" style="69" customWidth="1"/>
    <col min="17" max="17" width="3" style="69" customWidth="1"/>
    <col min="18" max="18" width="2.87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94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86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85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7" t="s">
        <v>43</v>
      </c>
      <c r="E7" s="149" t="s">
        <v>82</v>
      </c>
      <c r="F7" s="92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66"/>
      <c r="D8" s="158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 ht="37.5">
      <c r="A9" s="59">
        <v>1</v>
      </c>
      <c r="B9" s="60" t="s">
        <v>277</v>
      </c>
      <c r="C9" s="60" t="s">
        <v>278</v>
      </c>
      <c r="D9" s="95">
        <v>10000</v>
      </c>
      <c r="E9" s="75" t="s">
        <v>279</v>
      </c>
      <c r="F9" s="81" t="s">
        <v>280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37.5">
      <c r="A10" s="59">
        <v>2</v>
      </c>
      <c r="B10" s="60" t="s">
        <v>288</v>
      </c>
      <c r="C10" s="60" t="s">
        <v>289</v>
      </c>
      <c r="D10" s="95">
        <v>2490</v>
      </c>
      <c r="E10" s="75" t="s">
        <v>290</v>
      </c>
      <c r="F10" s="81" t="s">
        <v>291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>
      <c r="A11" s="59"/>
      <c r="B11" s="60"/>
      <c r="C11" s="60"/>
      <c r="D11" s="95"/>
      <c r="E11" s="75"/>
      <c r="F11" s="81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>
      <c r="A12" s="59"/>
      <c r="B12" s="60"/>
      <c r="C12" s="60"/>
      <c r="D12" s="95"/>
      <c r="E12" s="75"/>
      <c r="F12" s="81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>
      <c r="A13" s="59"/>
      <c r="B13" s="60"/>
      <c r="C13" s="60"/>
      <c r="D13" s="95"/>
      <c r="E13" s="75"/>
      <c r="F13" s="81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>
      <c r="A14" s="59"/>
      <c r="B14" s="60"/>
      <c r="C14" s="60"/>
      <c r="D14" s="95"/>
      <c r="E14" s="75"/>
      <c r="F14" s="8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>
      <c r="A15" s="59"/>
      <c r="B15" s="60"/>
      <c r="C15" s="60"/>
      <c r="D15" s="95"/>
      <c r="E15" s="75"/>
      <c r="F15" s="8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>
      <c r="A16" s="59"/>
      <c r="B16" s="60"/>
      <c r="C16" s="60"/>
      <c r="D16" s="95"/>
      <c r="E16" s="75"/>
      <c r="F16" s="8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>
      <c r="A17" s="59"/>
      <c r="B17" s="60"/>
      <c r="C17" s="60"/>
      <c r="D17" s="95"/>
      <c r="E17" s="75"/>
      <c r="F17" s="8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>
      <c r="A18" s="59"/>
      <c r="B18" s="60"/>
      <c r="C18" s="60"/>
      <c r="D18" s="95"/>
      <c r="E18" s="75"/>
      <c r="F18" s="8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>
      <c r="A19" s="59"/>
      <c r="B19" s="60"/>
      <c r="C19" s="60"/>
      <c r="D19" s="95"/>
      <c r="E19" s="75"/>
      <c r="F19" s="8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>
      <c r="A20" s="59"/>
      <c r="B20" s="60"/>
      <c r="C20" s="60"/>
      <c r="D20" s="95"/>
      <c r="E20" s="75"/>
      <c r="F20" s="8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0"/>
      <c r="C21" s="60"/>
      <c r="D21" s="95"/>
      <c r="E21" s="75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0"/>
      <c r="C22" s="60"/>
      <c r="D22" s="95"/>
      <c r="E22" s="75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59"/>
      <c r="B23" s="60"/>
      <c r="C23" s="60"/>
      <c r="D23" s="95"/>
      <c r="E23" s="75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>
      <c r="A24" s="59"/>
      <c r="B24" s="60"/>
      <c r="C24" s="60"/>
      <c r="D24" s="95"/>
      <c r="E24" s="75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>
      <c r="A25" s="59"/>
      <c r="B25" s="60"/>
      <c r="C25" s="60"/>
      <c r="D25" s="95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59"/>
      <c r="B26" s="60"/>
      <c r="C26" s="60"/>
      <c r="D26" s="95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59"/>
      <c r="B27" s="60"/>
      <c r="C27" s="60"/>
      <c r="D27" s="95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59"/>
      <c r="B28" s="60"/>
      <c r="C28" s="60"/>
      <c r="D28" s="95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59"/>
      <c r="B29" s="60"/>
      <c r="C29" s="60"/>
      <c r="D29" s="95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>
      <c r="A30" s="59"/>
      <c r="B30" s="60"/>
      <c r="C30" s="60"/>
      <c r="D30" s="95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0"/>
      <c r="C31" s="60"/>
      <c r="D31" s="95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9"/>
      <c r="B32" s="60"/>
      <c r="C32" s="60"/>
      <c r="D32" s="95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0"/>
      <c r="C33" s="60"/>
      <c r="D33" s="95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0"/>
      <c r="C34" s="60"/>
      <c r="D34" s="95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>
      <c r="A35" s="59"/>
      <c r="B35" s="60"/>
      <c r="C35" s="60"/>
      <c r="D35" s="95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0"/>
      <c r="C36" s="60"/>
      <c r="D36" s="95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0"/>
      <c r="C37" s="60"/>
      <c r="D37" s="95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0"/>
      <c r="C38" s="60"/>
      <c r="D38" s="95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0"/>
      <c r="C39" s="60"/>
      <c r="D39" s="95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95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95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95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95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95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95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95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0"/>
      <c r="C47" s="60"/>
      <c r="D47" s="95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95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0"/>
      <c r="C49" s="60"/>
      <c r="D49" s="95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0"/>
      <c r="C50" s="60"/>
      <c r="D50" s="95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0"/>
      <c r="C51" s="60"/>
      <c r="D51" s="95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0"/>
      <c r="C52" s="60"/>
      <c r="D52" s="95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0"/>
      <c r="C53" s="60"/>
      <c r="D53" s="95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95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95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0"/>
      <c r="C56" s="60"/>
      <c r="D56" s="95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0"/>
      <c r="C57" s="60"/>
      <c r="D57" s="95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95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0"/>
      <c r="C59" s="60"/>
      <c r="D59" s="95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0"/>
      <c r="C60" s="60"/>
      <c r="D60" s="95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95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0"/>
      <c r="C62" s="60"/>
      <c r="D62" s="95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0"/>
      <c r="C63" s="60"/>
      <c r="D63" s="95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0"/>
      <c r="C64" s="60"/>
      <c r="D64" s="95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0"/>
      <c r="C65" s="60"/>
      <c r="D65" s="95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95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0"/>
      <c r="C67" s="60"/>
      <c r="D67" s="95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0"/>
      <c r="C68" s="60"/>
      <c r="D68" s="95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0"/>
      <c r="C69" s="60"/>
      <c r="D69" s="95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0"/>
      <c r="C70" s="60"/>
      <c r="D70" s="95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95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0"/>
      <c r="C72" s="60"/>
      <c r="D72" s="95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0"/>
      <c r="C73" s="60"/>
      <c r="D73" s="95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95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95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0"/>
      <c r="C76" s="60"/>
      <c r="D76" s="95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0"/>
      <c r="C77" s="60"/>
      <c r="D77" s="95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0"/>
      <c r="C78" s="60"/>
      <c r="D78" s="95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0"/>
      <c r="C79" s="60"/>
      <c r="D79" s="95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95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0"/>
      <c r="C81" s="60"/>
      <c r="D81" s="95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0"/>
      <c r="C82" s="60"/>
      <c r="D82" s="95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0"/>
      <c r="C83" s="60"/>
      <c r="D83" s="95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0"/>
      <c r="C84" s="60"/>
      <c r="D84" s="95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95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95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95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95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95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95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0"/>
      <c r="C91" s="60"/>
      <c r="D91" s="95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0"/>
      <c r="C92" s="60"/>
      <c r="D92" s="95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95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95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0"/>
      <c r="C95" s="60"/>
      <c r="D95" s="95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95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0"/>
      <c r="C97" s="60"/>
      <c r="D97" s="95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0"/>
      <c r="C98" s="60"/>
      <c r="D98" s="95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95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95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95">
        <f>SUM(D9:D100)</f>
        <v>12490</v>
      </c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J7:R7"/>
    <mergeCell ref="A7:A8"/>
    <mergeCell ref="B7:B8"/>
    <mergeCell ref="D7:D8"/>
    <mergeCell ref="E7:E8"/>
    <mergeCell ref="G7:I7"/>
    <mergeCell ref="A1:R1"/>
    <mergeCell ref="A2:R2"/>
    <mergeCell ref="A3:R3"/>
    <mergeCell ref="A5:R5"/>
    <mergeCell ref="A6:R6"/>
  </mergeCells>
  <pageMargins left="0.25" right="0.25" top="0.75" bottom="0.75" header="0.3" footer="0.3"/>
  <pageSetup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1"/>
  <sheetViews>
    <sheetView topLeftCell="A10" workbookViewId="0">
      <selection activeCell="B12" sqref="B12"/>
    </sheetView>
  </sheetViews>
  <sheetFormatPr defaultRowHeight="18.75"/>
  <cols>
    <col min="1" max="1" width="5.625" style="63" bestFit="1" customWidth="1"/>
    <col min="2" max="2" width="25" style="63" customWidth="1"/>
    <col min="3" max="3" width="23.625" style="63" customWidth="1"/>
    <col min="4" max="4" width="9" style="74" bestFit="1" customWidth="1"/>
    <col min="5" max="5" width="13.625" style="91" customWidth="1"/>
    <col min="6" max="6" width="12.875" style="84" customWidth="1"/>
    <col min="7" max="7" width="3" style="69" customWidth="1"/>
    <col min="8" max="8" width="2.875" style="69" customWidth="1"/>
    <col min="9" max="9" width="2.625" style="69" customWidth="1"/>
    <col min="10" max="11" width="2.75" style="69" customWidth="1"/>
    <col min="12" max="12" width="2.625" style="69" customWidth="1"/>
    <col min="13" max="13" width="3.5" style="69" customWidth="1"/>
    <col min="14" max="14" width="3" style="69" customWidth="1"/>
    <col min="15" max="15" width="2.875" style="69" customWidth="1"/>
    <col min="16" max="16" width="2.625" style="69" customWidth="1"/>
    <col min="17" max="17" width="3" style="69" customWidth="1"/>
    <col min="18" max="18" width="2.87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73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86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87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7" t="s">
        <v>43</v>
      </c>
      <c r="E7" s="149" t="s">
        <v>82</v>
      </c>
      <c r="F7" s="83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66"/>
      <c r="D8" s="158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 ht="112.5">
      <c r="A9" s="59">
        <v>1</v>
      </c>
      <c r="B9" s="60" t="s">
        <v>44</v>
      </c>
      <c r="C9" s="60" t="s">
        <v>243</v>
      </c>
      <c r="D9" s="71">
        <v>20000</v>
      </c>
      <c r="E9" s="75" t="s">
        <v>124</v>
      </c>
      <c r="F9" s="81" t="s">
        <v>244</v>
      </c>
      <c r="G9" s="60"/>
      <c r="H9" s="60"/>
      <c r="I9" s="60"/>
      <c r="J9" s="60"/>
      <c r="K9" s="60"/>
      <c r="L9" s="60"/>
      <c r="M9" s="97"/>
      <c r="N9" s="60"/>
      <c r="O9" s="60"/>
      <c r="P9" s="60"/>
      <c r="Q9" s="60"/>
      <c r="R9" s="60"/>
    </row>
    <row r="10" spans="1:18" ht="93.75">
      <c r="A10" s="59">
        <v>2</v>
      </c>
      <c r="B10" s="60" t="s">
        <v>276</v>
      </c>
      <c r="C10" s="60" t="s">
        <v>245</v>
      </c>
      <c r="D10" s="71">
        <v>20000</v>
      </c>
      <c r="E10" s="75" t="s">
        <v>165</v>
      </c>
      <c r="F10" s="81" t="s">
        <v>244</v>
      </c>
      <c r="G10" s="60"/>
      <c r="H10" s="60"/>
      <c r="I10" s="60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93.75">
      <c r="A11" s="59">
        <v>3</v>
      </c>
      <c r="B11" s="60" t="s">
        <v>246</v>
      </c>
      <c r="C11" s="60" t="s">
        <v>324</v>
      </c>
      <c r="D11" s="71">
        <v>10000</v>
      </c>
      <c r="E11" s="75" t="s">
        <v>247</v>
      </c>
      <c r="F11" s="81" t="s">
        <v>244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 ht="37.5">
      <c r="A12" s="59">
        <v>4</v>
      </c>
      <c r="B12" s="60" t="s">
        <v>323</v>
      </c>
      <c r="C12" s="60" t="s">
        <v>325</v>
      </c>
      <c r="D12" s="71">
        <v>30000</v>
      </c>
      <c r="E12" s="81" t="s">
        <v>124</v>
      </c>
      <c r="F12" s="81" t="s">
        <v>320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37.5">
      <c r="A13" s="59">
        <v>5</v>
      </c>
      <c r="B13" s="60" t="s">
        <v>328</v>
      </c>
      <c r="C13" s="60" t="s">
        <v>329</v>
      </c>
      <c r="D13" s="71">
        <v>20000</v>
      </c>
      <c r="E13" s="75" t="s">
        <v>319</v>
      </c>
      <c r="F13" s="81" t="s">
        <v>320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>
      <c r="A14" s="59"/>
      <c r="B14" s="60"/>
      <c r="C14" s="60"/>
      <c r="D14" s="71"/>
      <c r="E14" s="75"/>
      <c r="F14" s="8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>
      <c r="A15" s="59"/>
      <c r="B15" s="60"/>
      <c r="C15" s="60"/>
      <c r="D15" s="71"/>
      <c r="E15" s="75"/>
      <c r="F15" s="8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>
      <c r="A16" s="59"/>
      <c r="B16" s="60"/>
      <c r="C16" s="60"/>
      <c r="D16" s="71"/>
      <c r="E16" s="75"/>
      <c r="F16" s="8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>
      <c r="A17" s="59"/>
      <c r="B17" s="60"/>
      <c r="C17" s="60"/>
      <c r="D17" s="71"/>
      <c r="E17" s="75"/>
      <c r="F17" s="8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>
      <c r="A18" s="59"/>
      <c r="B18" s="60"/>
      <c r="C18" s="60"/>
      <c r="D18" s="71"/>
      <c r="E18" s="75"/>
      <c r="F18" s="8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>
      <c r="A19" s="59"/>
      <c r="B19" s="60"/>
      <c r="C19" s="60"/>
      <c r="D19" s="71"/>
      <c r="E19" s="75"/>
      <c r="F19" s="8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>
      <c r="A20" s="59"/>
      <c r="B20" s="60"/>
      <c r="C20" s="60"/>
      <c r="D20" s="71"/>
      <c r="E20" s="75"/>
      <c r="F20" s="8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0"/>
      <c r="C21" s="60"/>
      <c r="D21" s="71"/>
      <c r="E21" s="75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0"/>
      <c r="C22" s="60"/>
      <c r="D22" s="71"/>
      <c r="E22" s="75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59"/>
      <c r="B23" s="60"/>
      <c r="C23" s="60"/>
      <c r="D23" s="71"/>
      <c r="E23" s="75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>
      <c r="A24" s="59"/>
      <c r="B24" s="60"/>
      <c r="C24" s="60"/>
      <c r="D24" s="71"/>
      <c r="E24" s="75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>
      <c r="A25" s="59"/>
      <c r="B25" s="60"/>
      <c r="C25" s="60"/>
      <c r="D25" s="71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59"/>
      <c r="B26" s="60"/>
      <c r="C26" s="60"/>
      <c r="D26" s="71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59"/>
      <c r="B27" s="60"/>
      <c r="C27" s="60"/>
      <c r="D27" s="71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59"/>
      <c r="B28" s="60"/>
      <c r="C28" s="60"/>
      <c r="D28" s="71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59"/>
      <c r="B29" s="60"/>
      <c r="C29" s="60"/>
      <c r="D29" s="71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>
      <c r="A30" s="59"/>
      <c r="B30" s="60"/>
      <c r="C30" s="60"/>
      <c r="D30" s="71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0"/>
      <c r="C31" s="60"/>
      <c r="D31" s="71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9"/>
      <c r="B32" s="60"/>
      <c r="C32" s="60"/>
      <c r="D32" s="71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0"/>
      <c r="C33" s="60"/>
      <c r="D33" s="71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0"/>
      <c r="C34" s="60"/>
      <c r="D34" s="71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>
      <c r="A35" s="59"/>
      <c r="B35" s="60"/>
      <c r="C35" s="60"/>
      <c r="D35" s="71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0"/>
      <c r="C36" s="60"/>
      <c r="D36" s="71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0"/>
      <c r="C37" s="60"/>
      <c r="D37" s="71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0"/>
      <c r="C38" s="60"/>
      <c r="D38" s="71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0"/>
      <c r="C39" s="60"/>
      <c r="D39" s="71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71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71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71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71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71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71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71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0"/>
      <c r="C47" s="60"/>
      <c r="D47" s="71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71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0"/>
      <c r="C49" s="60"/>
      <c r="D49" s="71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0"/>
      <c r="C50" s="60"/>
      <c r="D50" s="71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0"/>
      <c r="C51" s="60"/>
      <c r="D51" s="71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0"/>
      <c r="C52" s="60"/>
      <c r="D52" s="71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0"/>
      <c r="C53" s="60"/>
      <c r="D53" s="71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71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71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0"/>
      <c r="C56" s="60"/>
      <c r="D56" s="71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0"/>
      <c r="C57" s="60"/>
      <c r="D57" s="71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71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0"/>
      <c r="C59" s="60"/>
      <c r="D59" s="71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0"/>
      <c r="C60" s="60"/>
      <c r="D60" s="71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71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0"/>
      <c r="C62" s="60"/>
      <c r="D62" s="71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0"/>
      <c r="C63" s="60"/>
      <c r="D63" s="71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0"/>
      <c r="C64" s="60"/>
      <c r="D64" s="71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0"/>
      <c r="C65" s="60"/>
      <c r="D65" s="71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71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0"/>
      <c r="C67" s="60"/>
      <c r="D67" s="71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0"/>
      <c r="C68" s="60"/>
      <c r="D68" s="71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0"/>
      <c r="C69" s="60"/>
      <c r="D69" s="71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0"/>
      <c r="C70" s="60"/>
      <c r="D70" s="71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71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0"/>
      <c r="C72" s="60"/>
      <c r="D72" s="71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0"/>
      <c r="C73" s="60"/>
      <c r="D73" s="71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71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71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0"/>
      <c r="C76" s="60"/>
      <c r="D76" s="71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0"/>
      <c r="C77" s="60"/>
      <c r="D77" s="71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0"/>
      <c r="C78" s="60"/>
      <c r="D78" s="71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0"/>
      <c r="C79" s="60"/>
      <c r="D79" s="71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71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0"/>
      <c r="C81" s="60"/>
      <c r="D81" s="71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0"/>
      <c r="C82" s="60"/>
      <c r="D82" s="71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0"/>
      <c r="C83" s="60"/>
      <c r="D83" s="71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0"/>
      <c r="C84" s="60"/>
      <c r="D84" s="71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71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71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71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71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71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71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0"/>
      <c r="C91" s="60"/>
      <c r="D91" s="71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0"/>
      <c r="C92" s="60"/>
      <c r="D92" s="71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71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71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0"/>
      <c r="C95" s="60"/>
      <c r="D95" s="71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71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0"/>
      <c r="C97" s="60"/>
      <c r="D97" s="71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0"/>
      <c r="C98" s="60"/>
      <c r="D98" s="71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71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71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71">
        <f>SUM(D9:D100)</f>
        <v>100000</v>
      </c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J7:R7"/>
    <mergeCell ref="A7:A8"/>
    <mergeCell ref="B7:B8"/>
    <mergeCell ref="D7:D8"/>
    <mergeCell ref="E7:E8"/>
    <mergeCell ref="G7:I7"/>
    <mergeCell ref="A1:R1"/>
    <mergeCell ref="A2:R2"/>
    <mergeCell ref="A3:R3"/>
    <mergeCell ref="A5:R5"/>
    <mergeCell ref="A6:R6"/>
  </mergeCells>
  <pageMargins left="0.25" right="0.25" top="0.75" bottom="0.75" header="0.3" footer="0.3"/>
  <pageSetup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1"/>
  <sheetViews>
    <sheetView workbookViewId="0">
      <selection activeCell="T11" sqref="T10:T11"/>
    </sheetView>
  </sheetViews>
  <sheetFormatPr defaultRowHeight="18.75"/>
  <cols>
    <col min="1" max="1" width="5.625" style="63" bestFit="1" customWidth="1"/>
    <col min="2" max="2" width="23.375" style="90" customWidth="1"/>
    <col min="3" max="3" width="23" style="90" customWidth="1"/>
    <col min="4" max="4" width="11.75" style="96" customWidth="1"/>
    <col min="5" max="5" width="13.5" style="69" customWidth="1"/>
    <col min="6" max="6" width="13.125" style="84" customWidth="1"/>
    <col min="7" max="7" width="3" style="69" customWidth="1"/>
    <col min="8" max="8" width="2.875" style="69" customWidth="1"/>
    <col min="9" max="9" width="2.625" style="69" customWidth="1"/>
    <col min="10" max="11" width="2.75" style="69" customWidth="1"/>
    <col min="12" max="12" width="2.625" style="69" customWidth="1"/>
    <col min="13" max="13" width="3.5" style="69" customWidth="1"/>
    <col min="14" max="14" width="3" style="69" customWidth="1"/>
    <col min="15" max="15" width="2.875" style="69" customWidth="1"/>
    <col min="16" max="16" width="2.625" style="69" customWidth="1"/>
    <col min="17" max="17" width="3" style="69" customWidth="1"/>
    <col min="18" max="18" width="3.12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88"/>
      <c r="C4" s="88"/>
      <c r="D4" s="94"/>
      <c r="E4" s="65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86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88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7" t="s">
        <v>43</v>
      </c>
      <c r="E7" s="159" t="s">
        <v>82</v>
      </c>
      <c r="F7" s="83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89"/>
      <c r="D8" s="158"/>
      <c r="E8" s="160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 ht="37.5">
      <c r="A9" s="59">
        <v>1</v>
      </c>
      <c r="B9" s="61" t="s">
        <v>346</v>
      </c>
      <c r="C9" s="61" t="s">
        <v>347</v>
      </c>
      <c r="D9" s="95">
        <v>15000</v>
      </c>
      <c r="E9" s="60" t="s">
        <v>274</v>
      </c>
      <c r="F9" s="81" t="s">
        <v>275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>
      <c r="A10" s="59"/>
      <c r="B10" s="61"/>
      <c r="C10" s="61"/>
      <c r="D10" s="95"/>
      <c r="E10" s="60"/>
      <c r="F10" s="81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>
      <c r="A11" s="59"/>
      <c r="B11" s="61"/>
      <c r="C11" s="61"/>
      <c r="D11" s="95"/>
      <c r="E11" s="60"/>
      <c r="F11" s="81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>
      <c r="A12" s="59"/>
      <c r="B12" s="61"/>
      <c r="C12" s="61"/>
      <c r="D12" s="95"/>
      <c r="E12" s="60"/>
      <c r="F12" s="81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>
      <c r="A13" s="59"/>
      <c r="B13" s="61"/>
      <c r="C13" s="61"/>
      <c r="D13" s="95"/>
      <c r="E13" s="60"/>
      <c r="F13" s="81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>
      <c r="A14" s="59"/>
      <c r="B14" s="61"/>
      <c r="C14" s="61"/>
      <c r="D14" s="95"/>
      <c r="E14" s="60"/>
      <c r="F14" s="8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>
      <c r="A15" s="59"/>
      <c r="B15" s="61"/>
      <c r="C15" s="61"/>
      <c r="D15" s="95"/>
      <c r="E15" s="60"/>
      <c r="F15" s="8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>
      <c r="A16" s="59"/>
      <c r="B16" s="61"/>
      <c r="C16" s="61"/>
      <c r="D16" s="95"/>
      <c r="E16" s="60"/>
      <c r="F16" s="8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>
      <c r="A17" s="59"/>
      <c r="B17" s="61"/>
      <c r="C17" s="61"/>
      <c r="D17" s="95"/>
      <c r="E17" s="60"/>
      <c r="F17" s="8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>
      <c r="A18" s="59"/>
      <c r="B18" s="61"/>
      <c r="C18" s="61"/>
      <c r="D18" s="95"/>
      <c r="E18" s="60"/>
      <c r="F18" s="8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>
      <c r="A19" s="59"/>
      <c r="B19" s="61"/>
      <c r="C19" s="61"/>
      <c r="D19" s="95"/>
      <c r="E19" s="60"/>
      <c r="F19" s="8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>
      <c r="A20" s="59"/>
      <c r="B20" s="61"/>
      <c r="C20" s="61"/>
      <c r="D20" s="95"/>
      <c r="E20" s="60"/>
      <c r="F20" s="8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1"/>
      <c r="C21" s="61"/>
      <c r="D21" s="95"/>
      <c r="E21" s="60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1"/>
      <c r="C22" s="61"/>
      <c r="D22" s="95"/>
      <c r="E22" s="60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59"/>
      <c r="B23" s="61"/>
      <c r="C23" s="61"/>
      <c r="D23" s="95"/>
      <c r="E23" s="60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>
      <c r="A24" s="59"/>
      <c r="B24" s="61"/>
      <c r="C24" s="61"/>
      <c r="D24" s="95"/>
      <c r="E24" s="60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>
      <c r="A25" s="59"/>
      <c r="B25" s="61"/>
      <c r="C25" s="61"/>
      <c r="D25" s="95"/>
      <c r="E25" s="60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59"/>
      <c r="B26" s="61"/>
      <c r="C26" s="61"/>
      <c r="D26" s="95"/>
      <c r="E26" s="60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59"/>
      <c r="B27" s="61"/>
      <c r="C27" s="61"/>
      <c r="D27" s="95"/>
      <c r="E27" s="60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59"/>
      <c r="B28" s="61"/>
      <c r="C28" s="61"/>
      <c r="D28" s="95"/>
      <c r="E28" s="60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59"/>
      <c r="B29" s="61"/>
      <c r="C29" s="61"/>
      <c r="D29" s="95"/>
      <c r="E29" s="60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>
      <c r="A30" s="59"/>
      <c r="B30" s="61"/>
      <c r="C30" s="61"/>
      <c r="D30" s="95"/>
      <c r="E30" s="60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1"/>
      <c r="C31" s="61"/>
      <c r="D31" s="95"/>
      <c r="E31" s="60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9"/>
      <c r="B32" s="61"/>
      <c r="C32" s="61"/>
      <c r="D32" s="95"/>
      <c r="E32" s="60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1"/>
      <c r="C33" s="61"/>
      <c r="D33" s="95"/>
      <c r="E33" s="60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1"/>
      <c r="C34" s="61"/>
      <c r="D34" s="95"/>
      <c r="E34" s="60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>
      <c r="A35" s="59"/>
      <c r="B35" s="61"/>
      <c r="C35" s="61"/>
      <c r="D35" s="95"/>
      <c r="E35" s="60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1"/>
      <c r="C36" s="61"/>
      <c r="D36" s="95"/>
      <c r="E36" s="60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1"/>
      <c r="C37" s="61"/>
      <c r="D37" s="95"/>
      <c r="E37" s="60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1"/>
      <c r="C38" s="61"/>
      <c r="D38" s="95"/>
      <c r="E38" s="60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1"/>
      <c r="C39" s="61"/>
      <c r="D39" s="95"/>
      <c r="E39" s="60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1"/>
      <c r="C40" s="61"/>
      <c r="D40" s="95"/>
      <c r="E40" s="60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1"/>
      <c r="C41" s="61"/>
      <c r="D41" s="95"/>
      <c r="E41" s="60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1"/>
      <c r="C42" s="61"/>
      <c r="D42" s="95"/>
      <c r="E42" s="60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1"/>
      <c r="C43" s="61"/>
      <c r="D43" s="95"/>
      <c r="E43" s="60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1"/>
      <c r="C44" s="61"/>
      <c r="D44" s="95"/>
      <c r="E44" s="60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1"/>
      <c r="C45" s="61"/>
      <c r="D45" s="95"/>
      <c r="E45" s="60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1"/>
      <c r="C46" s="61"/>
      <c r="D46" s="95"/>
      <c r="E46" s="60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1"/>
      <c r="C47" s="61"/>
      <c r="D47" s="95"/>
      <c r="E47" s="60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1"/>
      <c r="C48" s="61"/>
      <c r="D48" s="95"/>
      <c r="E48" s="60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1"/>
      <c r="C49" s="61"/>
      <c r="D49" s="95"/>
      <c r="E49" s="60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1"/>
      <c r="C50" s="61"/>
      <c r="D50" s="95"/>
      <c r="E50" s="60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1"/>
      <c r="C51" s="61"/>
      <c r="D51" s="95"/>
      <c r="E51" s="60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1"/>
      <c r="C52" s="61"/>
      <c r="D52" s="95"/>
      <c r="E52" s="60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1"/>
      <c r="C53" s="61"/>
      <c r="D53" s="95"/>
      <c r="E53" s="60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1"/>
      <c r="C54" s="61"/>
      <c r="D54" s="95"/>
      <c r="E54" s="60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1"/>
      <c r="C55" s="61"/>
      <c r="D55" s="95"/>
      <c r="E55" s="60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1"/>
      <c r="C56" s="61"/>
      <c r="D56" s="95"/>
      <c r="E56" s="60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1"/>
      <c r="C57" s="61"/>
      <c r="D57" s="95"/>
      <c r="E57" s="60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1"/>
      <c r="C58" s="61"/>
      <c r="D58" s="95"/>
      <c r="E58" s="60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1"/>
      <c r="C59" s="61"/>
      <c r="D59" s="95"/>
      <c r="E59" s="60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1"/>
      <c r="C60" s="61"/>
      <c r="D60" s="95"/>
      <c r="E60" s="60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1"/>
      <c r="C61" s="61"/>
      <c r="D61" s="95"/>
      <c r="E61" s="60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1"/>
      <c r="C62" s="61"/>
      <c r="D62" s="95"/>
      <c r="E62" s="60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1"/>
      <c r="C63" s="61"/>
      <c r="D63" s="95"/>
      <c r="E63" s="60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1"/>
      <c r="C64" s="61"/>
      <c r="D64" s="95"/>
      <c r="E64" s="60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1"/>
      <c r="C65" s="61"/>
      <c r="D65" s="95"/>
      <c r="E65" s="60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1"/>
      <c r="C66" s="61"/>
      <c r="D66" s="95"/>
      <c r="E66" s="60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1"/>
      <c r="C67" s="61"/>
      <c r="D67" s="95"/>
      <c r="E67" s="60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1"/>
      <c r="C68" s="61"/>
      <c r="D68" s="95"/>
      <c r="E68" s="60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1"/>
      <c r="C69" s="61"/>
      <c r="D69" s="95"/>
      <c r="E69" s="60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1"/>
      <c r="C70" s="61"/>
      <c r="D70" s="95"/>
      <c r="E70" s="60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1"/>
      <c r="C71" s="61"/>
      <c r="D71" s="95"/>
      <c r="E71" s="60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1"/>
      <c r="C72" s="61"/>
      <c r="D72" s="95"/>
      <c r="E72" s="60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1"/>
      <c r="C73" s="61"/>
      <c r="D73" s="95"/>
      <c r="E73" s="60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1"/>
      <c r="C74" s="61"/>
      <c r="D74" s="95"/>
      <c r="E74" s="60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1"/>
      <c r="C75" s="61"/>
      <c r="D75" s="95"/>
      <c r="E75" s="60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1"/>
      <c r="C76" s="61"/>
      <c r="D76" s="95"/>
      <c r="E76" s="60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1"/>
      <c r="C77" s="61"/>
      <c r="D77" s="95"/>
      <c r="E77" s="60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1"/>
      <c r="C78" s="61"/>
      <c r="D78" s="95"/>
      <c r="E78" s="60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1"/>
      <c r="C79" s="61"/>
      <c r="D79" s="95"/>
      <c r="E79" s="60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1"/>
      <c r="C80" s="61"/>
      <c r="D80" s="95"/>
      <c r="E80" s="60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1"/>
      <c r="C81" s="61"/>
      <c r="D81" s="95"/>
      <c r="E81" s="60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1"/>
      <c r="C82" s="61"/>
      <c r="D82" s="95"/>
      <c r="E82" s="60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1"/>
      <c r="C83" s="61"/>
      <c r="D83" s="95"/>
      <c r="E83" s="60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1"/>
      <c r="C84" s="61"/>
      <c r="D84" s="95"/>
      <c r="E84" s="60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1"/>
      <c r="C85" s="61"/>
      <c r="D85" s="95"/>
      <c r="E85" s="60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1"/>
      <c r="C86" s="61"/>
      <c r="D86" s="95"/>
      <c r="E86" s="60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1"/>
      <c r="C87" s="61"/>
      <c r="D87" s="95"/>
      <c r="E87" s="60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1"/>
      <c r="C88" s="61"/>
      <c r="D88" s="95"/>
      <c r="E88" s="60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1"/>
      <c r="C89" s="61"/>
      <c r="D89" s="95"/>
      <c r="E89" s="60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1"/>
      <c r="C90" s="61"/>
      <c r="D90" s="95"/>
      <c r="E90" s="60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1"/>
      <c r="C91" s="61"/>
      <c r="D91" s="95"/>
      <c r="E91" s="60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1"/>
      <c r="C92" s="61"/>
      <c r="D92" s="95"/>
      <c r="E92" s="60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1"/>
      <c r="C93" s="61"/>
      <c r="D93" s="95"/>
      <c r="E93" s="60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1"/>
      <c r="C94" s="61"/>
      <c r="D94" s="95"/>
      <c r="E94" s="60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1"/>
      <c r="C95" s="61"/>
      <c r="D95" s="95"/>
      <c r="E95" s="60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1"/>
      <c r="C96" s="61"/>
      <c r="D96" s="95"/>
      <c r="E96" s="60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1"/>
      <c r="C97" s="61"/>
      <c r="D97" s="95"/>
      <c r="E97" s="60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1"/>
      <c r="C98" s="61"/>
      <c r="D98" s="95"/>
      <c r="E98" s="60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1"/>
      <c r="C99" s="61"/>
      <c r="D99" s="95"/>
      <c r="E99" s="60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1"/>
      <c r="C100" s="61"/>
      <c r="D100" s="95"/>
      <c r="E100" s="60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1"/>
      <c r="C101" s="61"/>
      <c r="D101" s="95"/>
      <c r="E101" s="60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J7:R7"/>
    <mergeCell ref="A7:A8"/>
    <mergeCell ref="B7:B8"/>
    <mergeCell ref="D7:D8"/>
    <mergeCell ref="E7:E8"/>
    <mergeCell ref="G7:I7"/>
    <mergeCell ref="A1:R1"/>
    <mergeCell ref="A2:R2"/>
    <mergeCell ref="A3:R3"/>
    <mergeCell ref="A5:R5"/>
    <mergeCell ref="A6:R6"/>
  </mergeCells>
  <pageMargins left="0.25" right="0.25" top="0.75" bottom="0.75" header="0.3" footer="0.3"/>
  <pageSetup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1"/>
  <sheetViews>
    <sheetView topLeftCell="A16" workbookViewId="0">
      <selection activeCell="E9" sqref="E9"/>
    </sheetView>
  </sheetViews>
  <sheetFormatPr defaultRowHeight="18.75"/>
  <cols>
    <col min="1" max="1" width="5.625" style="63" bestFit="1" customWidth="1"/>
    <col min="2" max="2" width="24.5" style="63" customWidth="1"/>
    <col min="3" max="3" width="22.625" style="63" customWidth="1"/>
    <col min="4" max="4" width="10.75" style="74" bestFit="1" customWidth="1"/>
    <col min="5" max="5" width="14.5" style="91" customWidth="1"/>
    <col min="6" max="6" width="12.75" style="84" customWidth="1"/>
    <col min="7" max="7" width="3" style="69" customWidth="1"/>
    <col min="8" max="8" width="2.875" style="69" customWidth="1"/>
    <col min="9" max="9" width="2.625" style="69" customWidth="1"/>
    <col min="10" max="11" width="2.75" style="69" customWidth="1"/>
    <col min="12" max="12" width="2.625" style="69" customWidth="1"/>
    <col min="13" max="13" width="3.5" style="69" customWidth="1"/>
    <col min="14" max="14" width="3" style="69" customWidth="1"/>
    <col min="15" max="15" width="2.875" style="69" customWidth="1"/>
    <col min="16" max="16" width="2.625" style="69" customWidth="1"/>
    <col min="17" max="17" width="3" style="69" customWidth="1"/>
    <col min="18" max="18" width="2.87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73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89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90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7" t="s">
        <v>43</v>
      </c>
      <c r="E7" s="149" t="s">
        <v>82</v>
      </c>
      <c r="F7" s="83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66"/>
      <c r="D8" s="158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 ht="168.75">
      <c r="A9" s="59">
        <v>1</v>
      </c>
      <c r="B9" s="60" t="s">
        <v>223</v>
      </c>
      <c r="C9" s="60" t="s">
        <v>224</v>
      </c>
      <c r="D9" s="71">
        <v>1397100</v>
      </c>
      <c r="E9" s="75" t="s">
        <v>225</v>
      </c>
      <c r="F9" s="81" t="s">
        <v>13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168.75">
      <c r="A10" s="59">
        <v>2</v>
      </c>
      <c r="B10" s="60" t="s">
        <v>226</v>
      </c>
      <c r="C10" s="60" t="s">
        <v>228</v>
      </c>
      <c r="D10" s="71">
        <v>585900</v>
      </c>
      <c r="E10" s="75" t="s">
        <v>227</v>
      </c>
      <c r="F10" s="81" t="s">
        <v>13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68.75">
      <c r="A11" s="59">
        <v>3</v>
      </c>
      <c r="B11" s="60" t="s">
        <v>229</v>
      </c>
      <c r="C11" s="60" t="s">
        <v>230</v>
      </c>
      <c r="D11" s="71">
        <v>744800</v>
      </c>
      <c r="E11" s="75" t="s">
        <v>231</v>
      </c>
      <c r="F11" s="81" t="s">
        <v>13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 ht="168.75">
      <c r="A12" s="59">
        <v>4</v>
      </c>
      <c r="B12" s="60" t="s">
        <v>232</v>
      </c>
      <c r="C12" s="60" t="s">
        <v>233</v>
      </c>
      <c r="D12" s="71">
        <v>511900</v>
      </c>
      <c r="E12" s="75" t="s">
        <v>234</v>
      </c>
      <c r="F12" s="81" t="s">
        <v>13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168.75">
      <c r="A13" s="59">
        <v>5</v>
      </c>
      <c r="B13" s="60" t="s">
        <v>235</v>
      </c>
      <c r="C13" s="60" t="s">
        <v>236</v>
      </c>
      <c r="D13" s="71">
        <v>700800</v>
      </c>
      <c r="E13" s="75" t="s">
        <v>237</v>
      </c>
      <c r="F13" s="81" t="s">
        <v>13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187.5">
      <c r="A14" s="59">
        <v>6</v>
      </c>
      <c r="B14" s="60" t="s">
        <v>239</v>
      </c>
      <c r="C14" s="60" t="s">
        <v>238</v>
      </c>
      <c r="D14" s="71">
        <v>747200</v>
      </c>
      <c r="E14" s="75" t="s">
        <v>240</v>
      </c>
      <c r="F14" s="81" t="s">
        <v>13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31.25">
      <c r="A15" s="98">
        <v>7</v>
      </c>
      <c r="B15" s="100" t="s">
        <v>241</v>
      </c>
      <c r="C15" s="100" t="s">
        <v>242</v>
      </c>
      <c r="D15" s="108">
        <v>398600</v>
      </c>
      <c r="E15" s="105" t="s">
        <v>237</v>
      </c>
      <c r="F15" s="107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1:18">
      <c r="A16" s="99"/>
      <c r="B16" s="101"/>
      <c r="C16" s="101"/>
      <c r="D16" s="102"/>
      <c r="E16" s="104"/>
      <c r="F16" s="106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spans="1:18">
      <c r="A17" s="59"/>
      <c r="B17" s="60"/>
      <c r="C17" s="60"/>
      <c r="D17" s="71"/>
      <c r="E17" s="75"/>
      <c r="F17" s="8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>
      <c r="A18" s="59"/>
      <c r="B18" s="60"/>
      <c r="C18" s="60"/>
      <c r="D18" s="71"/>
      <c r="E18" s="75"/>
      <c r="F18" s="8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>
      <c r="A19" s="59"/>
      <c r="B19" s="60"/>
      <c r="C19" s="60"/>
      <c r="D19" s="71"/>
      <c r="E19" s="75"/>
      <c r="F19" s="8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>
      <c r="A20" s="59"/>
      <c r="B20" s="60"/>
      <c r="C20" s="60"/>
      <c r="D20" s="71"/>
      <c r="E20" s="75"/>
      <c r="F20" s="8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0"/>
      <c r="C21" s="60"/>
      <c r="D21" s="71"/>
      <c r="E21" s="75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0"/>
      <c r="C22" s="60"/>
      <c r="D22" s="71"/>
      <c r="E22" s="75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>
      <c r="A23" s="59"/>
      <c r="B23" s="60"/>
      <c r="C23" s="60"/>
      <c r="D23" s="71"/>
      <c r="E23" s="75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>
      <c r="A24" s="59"/>
      <c r="B24" s="60"/>
      <c r="C24" s="60"/>
      <c r="D24" s="71"/>
      <c r="E24" s="75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>
      <c r="A25" s="59"/>
      <c r="B25" s="60"/>
      <c r="C25" s="60"/>
      <c r="D25" s="71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>
      <c r="A26" s="59"/>
      <c r="B26" s="60"/>
      <c r="C26" s="60"/>
      <c r="D26" s="71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59"/>
      <c r="B27" s="60"/>
      <c r="C27" s="60"/>
      <c r="D27" s="71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>
      <c r="A28" s="59"/>
      <c r="B28" s="60"/>
      <c r="C28" s="60"/>
      <c r="D28" s="71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>
      <c r="A29" s="59"/>
      <c r="B29" s="60"/>
      <c r="C29" s="60"/>
      <c r="D29" s="71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>
      <c r="A30" s="59"/>
      <c r="B30" s="60"/>
      <c r="C30" s="60"/>
      <c r="D30" s="71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0"/>
      <c r="C31" s="60"/>
      <c r="D31" s="71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>
      <c r="A32" s="59"/>
      <c r="B32" s="60"/>
      <c r="C32" s="60"/>
      <c r="D32" s="71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0"/>
      <c r="C33" s="60"/>
      <c r="D33" s="71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0"/>
      <c r="C34" s="60"/>
      <c r="D34" s="71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>
      <c r="A35" s="59"/>
      <c r="B35" s="60"/>
      <c r="C35" s="60"/>
      <c r="D35" s="71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0"/>
      <c r="C36" s="60"/>
      <c r="D36" s="71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0"/>
      <c r="C37" s="60"/>
      <c r="D37" s="71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0"/>
      <c r="C38" s="60"/>
      <c r="D38" s="71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0"/>
      <c r="C39" s="60"/>
      <c r="D39" s="71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71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71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71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71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71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71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71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>
      <c r="A47" s="59"/>
      <c r="B47" s="60"/>
      <c r="C47" s="60"/>
      <c r="D47" s="71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71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>
      <c r="A49" s="59"/>
      <c r="B49" s="60"/>
      <c r="C49" s="60"/>
      <c r="D49" s="71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>
      <c r="A50" s="59"/>
      <c r="B50" s="60"/>
      <c r="C50" s="60"/>
      <c r="D50" s="71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>
      <c r="A51" s="59"/>
      <c r="B51" s="60"/>
      <c r="C51" s="60"/>
      <c r="D51" s="71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>
      <c r="A52" s="59"/>
      <c r="B52" s="60"/>
      <c r="C52" s="60"/>
      <c r="D52" s="71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A53" s="59"/>
      <c r="B53" s="60"/>
      <c r="C53" s="60"/>
      <c r="D53" s="71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71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71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>
      <c r="A56" s="59"/>
      <c r="B56" s="60"/>
      <c r="C56" s="60"/>
      <c r="D56" s="71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>
      <c r="A57" s="59"/>
      <c r="B57" s="60"/>
      <c r="C57" s="60"/>
      <c r="D57" s="71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71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>
      <c r="A59" s="59"/>
      <c r="B59" s="60"/>
      <c r="C59" s="60"/>
      <c r="D59" s="71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>
      <c r="A60" s="59"/>
      <c r="B60" s="60"/>
      <c r="C60" s="60"/>
      <c r="D60" s="71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71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59"/>
      <c r="B62" s="60"/>
      <c r="C62" s="60"/>
      <c r="D62" s="71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>
      <c r="A63" s="59"/>
      <c r="B63" s="60"/>
      <c r="C63" s="60"/>
      <c r="D63" s="71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>
      <c r="A64" s="59"/>
      <c r="B64" s="60"/>
      <c r="C64" s="60"/>
      <c r="D64" s="71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>
      <c r="A65" s="59"/>
      <c r="B65" s="60"/>
      <c r="C65" s="60"/>
      <c r="D65" s="71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71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>
      <c r="A67" s="59"/>
      <c r="B67" s="60"/>
      <c r="C67" s="60"/>
      <c r="D67" s="71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>
      <c r="A68" s="59"/>
      <c r="B68" s="60"/>
      <c r="C68" s="60"/>
      <c r="D68" s="71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>
      <c r="A69" s="59"/>
      <c r="B69" s="60"/>
      <c r="C69" s="60"/>
      <c r="D69" s="71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>
      <c r="A70" s="59"/>
      <c r="B70" s="60"/>
      <c r="C70" s="60"/>
      <c r="D70" s="71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71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>
      <c r="A72" s="59"/>
      <c r="B72" s="60"/>
      <c r="C72" s="60"/>
      <c r="D72" s="71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59"/>
      <c r="B73" s="60"/>
      <c r="C73" s="60"/>
      <c r="D73" s="71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71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71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>
      <c r="A76" s="59"/>
      <c r="B76" s="60"/>
      <c r="C76" s="60"/>
      <c r="D76" s="71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>
      <c r="A77" s="59"/>
      <c r="B77" s="60"/>
      <c r="C77" s="60"/>
      <c r="D77" s="71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>
      <c r="A78" s="59"/>
      <c r="B78" s="60"/>
      <c r="C78" s="60"/>
      <c r="D78" s="71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>
      <c r="A79" s="59"/>
      <c r="B79" s="60"/>
      <c r="C79" s="60"/>
      <c r="D79" s="71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71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>
      <c r="A81" s="59"/>
      <c r="B81" s="60"/>
      <c r="C81" s="60"/>
      <c r="D81" s="71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>
      <c r="A82" s="59"/>
      <c r="B82" s="60"/>
      <c r="C82" s="60"/>
      <c r="D82" s="71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>
      <c r="A83" s="59"/>
      <c r="B83" s="60"/>
      <c r="C83" s="60"/>
      <c r="D83" s="71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>
      <c r="A84" s="59"/>
      <c r="B84" s="60"/>
      <c r="C84" s="60"/>
      <c r="D84" s="71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71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71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71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71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71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71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>
      <c r="A91" s="59"/>
      <c r="B91" s="60"/>
      <c r="C91" s="60"/>
      <c r="D91" s="71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>
      <c r="A92" s="59"/>
      <c r="B92" s="60"/>
      <c r="C92" s="60"/>
      <c r="D92" s="71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71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71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>
      <c r="A95" s="59"/>
      <c r="B95" s="60"/>
      <c r="C95" s="60"/>
      <c r="D95" s="71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71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>
      <c r="A97" s="59"/>
      <c r="B97" s="60"/>
      <c r="C97" s="60"/>
      <c r="D97" s="71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>
      <c r="A98" s="59"/>
      <c r="B98" s="60"/>
      <c r="C98" s="60"/>
      <c r="D98" s="71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71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71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71">
        <f>SUM(D9:D100)</f>
        <v>5086300</v>
      </c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J7:R7"/>
    <mergeCell ref="A7:A8"/>
    <mergeCell ref="B7:B8"/>
    <mergeCell ref="D7:D8"/>
    <mergeCell ref="E7:E8"/>
    <mergeCell ref="G7:I7"/>
    <mergeCell ref="A1:R1"/>
    <mergeCell ref="A2:R2"/>
    <mergeCell ref="A3:R3"/>
    <mergeCell ref="A5:R5"/>
    <mergeCell ref="A6:R6"/>
  </mergeCells>
  <pageMargins left="0.25" right="0.25" top="0.75" bottom="0.75" header="0.3" footer="0.3"/>
  <pageSetup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1"/>
  <sheetViews>
    <sheetView topLeftCell="A16" workbookViewId="0">
      <selection activeCell="B10" sqref="B10"/>
    </sheetView>
  </sheetViews>
  <sheetFormatPr defaultRowHeight="18.75"/>
  <cols>
    <col min="1" max="1" width="5.625" style="63" bestFit="1" customWidth="1"/>
    <col min="2" max="2" width="23" style="63" customWidth="1"/>
    <col min="3" max="3" width="23.375" style="63" customWidth="1"/>
    <col min="4" max="4" width="10.75" style="74" customWidth="1"/>
    <col min="5" max="5" width="14.625" style="91" customWidth="1"/>
    <col min="6" max="6" width="13.25" style="84" customWidth="1"/>
    <col min="7" max="7" width="3" style="69" customWidth="1"/>
    <col min="8" max="8" width="2.875" style="69" customWidth="1"/>
    <col min="9" max="9" width="2.625" style="69" customWidth="1"/>
    <col min="10" max="11" width="2.75" style="69" customWidth="1"/>
    <col min="12" max="12" width="2.625" style="69" customWidth="1"/>
    <col min="13" max="13" width="3.5" style="69" customWidth="1"/>
    <col min="14" max="14" width="3" style="69" customWidth="1"/>
    <col min="15" max="15" width="2.875" style="69" customWidth="1"/>
    <col min="16" max="16" width="2.625" style="69" customWidth="1"/>
    <col min="17" max="17" width="3" style="69" customWidth="1"/>
    <col min="18" max="18" width="2.875" style="69" customWidth="1"/>
    <col min="19" max="16384" width="9" style="63"/>
  </cols>
  <sheetData>
    <row r="1" spans="1:18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>
      <c r="A4" s="64"/>
      <c r="B4" s="64"/>
      <c r="C4" s="64"/>
      <c r="D4" s="73"/>
      <c r="E4" s="64"/>
      <c r="F4" s="8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>
      <c r="A5" s="153" t="s">
        <v>89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>
      <c r="A6" s="154" t="s">
        <v>91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ht="21" customHeight="1">
      <c r="A7" s="143" t="s">
        <v>15</v>
      </c>
      <c r="B7" s="145" t="s">
        <v>16</v>
      </c>
      <c r="C7" s="55" t="s">
        <v>17</v>
      </c>
      <c r="D7" s="147" t="s">
        <v>43</v>
      </c>
      <c r="E7" s="149" t="s">
        <v>82</v>
      </c>
      <c r="F7" s="83" t="s">
        <v>6</v>
      </c>
      <c r="G7" s="137" t="s">
        <v>32</v>
      </c>
      <c r="H7" s="138"/>
      <c r="I7" s="139"/>
      <c r="J7" s="137" t="s">
        <v>83</v>
      </c>
      <c r="K7" s="138"/>
      <c r="L7" s="138"/>
      <c r="M7" s="138"/>
      <c r="N7" s="138"/>
      <c r="O7" s="138"/>
      <c r="P7" s="138"/>
      <c r="Q7" s="138"/>
      <c r="R7" s="139"/>
    </row>
    <row r="8" spans="1:18" ht="18" customHeight="1">
      <c r="A8" s="155"/>
      <c r="B8" s="156"/>
      <c r="C8" s="66"/>
      <c r="D8" s="158"/>
      <c r="E8" s="157"/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8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</row>
    <row r="9" spans="1:18" ht="112.5">
      <c r="A9" s="59">
        <v>1</v>
      </c>
      <c r="B9" s="60" t="s">
        <v>248</v>
      </c>
      <c r="C9" s="60" t="s">
        <v>249</v>
      </c>
      <c r="D9" s="71">
        <v>350000</v>
      </c>
      <c r="E9" s="75" t="s">
        <v>250</v>
      </c>
      <c r="F9" s="81" t="s">
        <v>13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>
      <c r="A10" s="59"/>
      <c r="B10" s="60"/>
      <c r="C10" s="60"/>
      <c r="D10" s="71"/>
      <c r="E10" s="75"/>
      <c r="F10" s="81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>
      <c r="A11" s="59"/>
      <c r="B11" s="60"/>
      <c r="C11" s="60"/>
      <c r="D11" s="71"/>
      <c r="E11" s="75"/>
      <c r="F11" s="81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>
      <c r="A12" s="59"/>
      <c r="B12" s="60"/>
      <c r="C12" s="60"/>
      <c r="D12" s="71"/>
      <c r="E12" s="75"/>
      <c r="F12" s="81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>
      <c r="A13" s="59"/>
      <c r="B13" s="60"/>
      <c r="C13" s="60"/>
      <c r="D13" s="71"/>
      <c r="E13" s="75"/>
      <c r="F13" s="81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>
      <c r="A14" s="59"/>
      <c r="B14" s="60"/>
      <c r="C14" s="60"/>
      <c r="D14" s="71"/>
      <c r="E14" s="75"/>
      <c r="F14" s="8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>
      <c r="A15" s="59"/>
      <c r="B15" s="60"/>
      <c r="C15" s="60"/>
      <c r="D15" s="71"/>
      <c r="E15" s="75"/>
      <c r="F15" s="8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>
      <c r="A16" s="59"/>
      <c r="B16" s="60"/>
      <c r="C16" s="60"/>
      <c r="D16" s="71"/>
      <c r="E16" s="75"/>
      <c r="F16" s="8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>
      <c r="A17" s="59"/>
      <c r="B17" s="60"/>
      <c r="C17" s="60"/>
      <c r="D17" s="71"/>
      <c r="E17" s="75"/>
      <c r="F17" s="8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>
      <c r="A18" s="59"/>
      <c r="B18" s="60"/>
      <c r="C18" s="60"/>
      <c r="D18" s="71"/>
      <c r="E18" s="75"/>
      <c r="F18" s="8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21.75" customHeight="1">
      <c r="A19" s="59"/>
      <c r="B19" s="60"/>
      <c r="C19" s="60"/>
      <c r="D19" s="71"/>
      <c r="E19" s="75"/>
      <c r="F19" s="8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>
      <c r="A20" s="59"/>
      <c r="B20" s="60"/>
      <c r="C20" s="60"/>
      <c r="D20" s="71"/>
      <c r="E20" s="75"/>
      <c r="F20" s="8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>
      <c r="A21" s="59"/>
      <c r="B21" s="60"/>
      <c r="C21" s="60"/>
      <c r="D21" s="71"/>
      <c r="E21" s="75"/>
      <c r="F21" s="8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>
      <c r="A22" s="59"/>
      <c r="B22" s="60"/>
      <c r="C22" s="60"/>
      <c r="D22" s="71"/>
      <c r="E22" s="75"/>
      <c r="F22" s="8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ht="17.25" customHeight="1">
      <c r="A23" s="59"/>
      <c r="B23" s="60"/>
      <c r="C23" s="60"/>
      <c r="D23" s="71"/>
      <c r="E23" s="75"/>
      <c r="F23" s="8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ht="38.25" customHeight="1">
      <c r="A24" s="59"/>
      <c r="B24" s="60"/>
      <c r="C24" s="60"/>
      <c r="D24" s="71"/>
      <c r="E24" s="75"/>
      <c r="F24" s="8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40.5" customHeight="1">
      <c r="A25" s="59"/>
      <c r="B25" s="60"/>
      <c r="C25" s="60"/>
      <c r="D25" s="71"/>
      <c r="E25" s="75"/>
      <c r="F25" s="8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 ht="32.25" customHeight="1">
      <c r="A26" s="59"/>
      <c r="B26" s="60"/>
      <c r="C26" s="60"/>
      <c r="D26" s="71"/>
      <c r="E26" s="75"/>
      <c r="F26" s="8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 ht="61.5" customHeight="1">
      <c r="A27" s="59"/>
      <c r="B27" s="60"/>
      <c r="C27" s="60"/>
      <c r="D27" s="71"/>
      <c r="E27" s="75"/>
      <c r="F27" s="8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ht="40.5" customHeight="1">
      <c r="A28" s="59"/>
      <c r="B28" s="60"/>
      <c r="C28" s="60"/>
      <c r="D28" s="71"/>
      <c r="E28" s="75"/>
      <c r="F28" s="8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 ht="37.5" customHeight="1">
      <c r="A29" s="59"/>
      <c r="B29" s="60"/>
      <c r="C29" s="60"/>
      <c r="D29" s="71"/>
      <c r="E29" s="75"/>
      <c r="F29" s="8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8" customHeight="1">
      <c r="A30" s="59"/>
      <c r="B30" s="60"/>
      <c r="C30" s="60"/>
      <c r="D30" s="71"/>
      <c r="E30" s="75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>
      <c r="A31" s="59"/>
      <c r="B31" s="60"/>
      <c r="C31" s="60"/>
      <c r="D31" s="71"/>
      <c r="E31" s="75"/>
      <c r="F31" s="8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43.5" customHeight="1">
      <c r="A32" s="59"/>
      <c r="B32" s="60"/>
      <c r="C32" s="60"/>
      <c r="D32" s="71"/>
      <c r="E32" s="75"/>
      <c r="F32" s="8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>
      <c r="A33" s="59"/>
      <c r="B33" s="60"/>
      <c r="C33" s="60"/>
      <c r="D33" s="71"/>
      <c r="E33" s="75"/>
      <c r="F33" s="8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>
      <c r="A34" s="59"/>
      <c r="B34" s="60"/>
      <c r="C34" s="60"/>
      <c r="D34" s="71"/>
      <c r="E34" s="75"/>
      <c r="F34" s="8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23.25" customHeight="1">
      <c r="A35" s="59"/>
      <c r="B35" s="60"/>
      <c r="C35" s="60"/>
      <c r="D35" s="71"/>
      <c r="E35" s="75"/>
      <c r="F35" s="8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>
      <c r="A36" s="59"/>
      <c r="B36" s="60"/>
      <c r="C36" s="60"/>
      <c r="D36" s="71"/>
      <c r="E36" s="75"/>
      <c r="F36" s="8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>
      <c r="A37" s="59"/>
      <c r="B37" s="60"/>
      <c r="C37" s="60"/>
      <c r="D37" s="71"/>
      <c r="E37" s="75"/>
      <c r="F37" s="8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>
      <c r="A38" s="59"/>
      <c r="B38" s="60"/>
      <c r="C38" s="60"/>
      <c r="D38" s="71"/>
      <c r="E38" s="75"/>
      <c r="F38" s="8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>
      <c r="A39" s="59"/>
      <c r="B39" s="60"/>
      <c r="C39" s="60"/>
      <c r="D39" s="71"/>
      <c r="E39" s="75"/>
      <c r="F39" s="8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>
      <c r="A40" s="59"/>
      <c r="B40" s="60"/>
      <c r="C40" s="60"/>
      <c r="D40" s="71"/>
      <c r="E40" s="75"/>
      <c r="F40" s="8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>
      <c r="A41" s="59"/>
      <c r="B41" s="60"/>
      <c r="C41" s="60"/>
      <c r="D41" s="71"/>
      <c r="E41" s="75"/>
      <c r="F41" s="8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>
      <c r="A42" s="59"/>
      <c r="B42" s="60"/>
      <c r="C42" s="60"/>
      <c r="D42" s="71"/>
      <c r="E42" s="75"/>
      <c r="F42" s="8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>
      <c r="A43" s="59"/>
      <c r="B43" s="60"/>
      <c r="C43" s="60"/>
      <c r="D43" s="71"/>
      <c r="E43" s="75"/>
      <c r="F43" s="8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>
      <c r="A44" s="59"/>
      <c r="B44" s="60"/>
      <c r="C44" s="60"/>
      <c r="D44" s="71"/>
      <c r="E44" s="75"/>
      <c r="F44" s="8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>
      <c r="A45" s="59"/>
      <c r="B45" s="60"/>
      <c r="C45" s="60"/>
      <c r="D45" s="71"/>
      <c r="E45" s="75"/>
      <c r="F45" s="8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>
      <c r="A46" s="59"/>
      <c r="B46" s="60"/>
      <c r="C46" s="60"/>
      <c r="D46" s="71"/>
      <c r="E46" s="75"/>
      <c r="F46" s="8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 ht="51.75" customHeight="1">
      <c r="A47" s="59"/>
      <c r="B47" s="60"/>
      <c r="C47" s="60"/>
      <c r="D47" s="71"/>
      <c r="E47" s="75"/>
      <c r="F47" s="8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>
      <c r="A48" s="59"/>
      <c r="B48" s="60"/>
      <c r="C48" s="60"/>
      <c r="D48" s="71"/>
      <c r="E48" s="75"/>
      <c r="F48" s="8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 ht="62.25" customHeight="1">
      <c r="A49" s="59"/>
      <c r="B49" s="60"/>
      <c r="C49" s="60"/>
      <c r="D49" s="71"/>
      <c r="E49" s="75"/>
      <c r="F49" s="8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 ht="40.5" customHeight="1">
      <c r="A50" s="59"/>
      <c r="B50" s="60"/>
      <c r="C50" s="60"/>
      <c r="D50" s="71"/>
      <c r="E50" s="75"/>
      <c r="F50" s="8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 ht="39.75" customHeight="1">
      <c r="A51" s="59"/>
      <c r="B51" s="60"/>
      <c r="C51" s="60"/>
      <c r="D51" s="71"/>
      <c r="E51" s="75"/>
      <c r="F51" s="8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43.5" customHeight="1">
      <c r="A52" s="59"/>
      <c r="B52" s="60"/>
      <c r="C52" s="60"/>
      <c r="D52" s="71"/>
      <c r="E52" s="75"/>
      <c r="F52" s="8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63.75" customHeight="1">
      <c r="A53" s="59"/>
      <c r="B53" s="60"/>
      <c r="C53" s="60"/>
      <c r="D53" s="71"/>
      <c r="E53" s="75"/>
      <c r="F53" s="8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>
      <c r="A54" s="59"/>
      <c r="B54" s="60"/>
      <c r="C54" s="60"/>
      <c r="D54" s="71"/>
      <c r="E54" s="75"/>
      <c r="F54" s="8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>
      <c r="A55" s="59"/>
      <c r="B55" s="60"/>
      <c r="C55" s="60"/>
      <c r="D55" s="71"/>
      <c r="E55" s="75"/>
      <c r="F55" s="8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57.75" customHeight="1">
      <c r="A56" s="59"/>
      <c r="B56" s="60"/>
      <c r="C56" s="60"/>
      <c r="D56" s="71"/>
      <c r="E56" s="75"/>
      <c r="F56" s="8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56.25" customHeight="1">
      <c r="A57" s="59"/>
      <c r="B57" s="60"/>
      <c r="C57" s="60"/>
      <c r="D57" s="71"/>
      <c r="E57" s="75"/>
      <c r="F57" s="8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>
      <c r="A58" s="59"/>
      <c r="B58" s="60"/>
      <c r="C58" s="60"/>
      <c r="D58" s="71"/>
      <c r="E58" s="75"/>
      <c r="F58" s="8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56.25" customHeight="1">
      <c r="A59" s="59"/>
      <c r="B59" s="60"/>
      <c r="C59" s="60"/>
      <c r="D59" s="71"/>
      <c r="E59" s="75"/>
      <c r="F59" s="8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63.75" customHeight="1">
      <c r="A60" s="59"/>
      <c r="B60" s="60"/>
      <c r="C60" s="60"/>
      <c r="D60" s="71"/>
      <c r="E60" s="75"/>
      <c r="F60" s="8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>
      <c r="A61" s="59"/>
      <c r="B61" s="60"/>
      <c r="C61" s="60"/>
      <c r="D61" s="71"/>
      <c r="E61" s="75"/>
      <c r="F61" s="8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 ht="63" customHeight="1">
      <c r="A62" s="59"/>
      <c r="B62" s="60"/>
      <c r="C62" s="60"/>
      <c r="D62" s="71"/>
      <c r="E62" s="75"/>
      <c r="F62" s="8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ht="87" customHeight="1">
      <c r="A63" s="59"/>
      <c r="B63" s="60"/>
      <c r="C63" s="60"/>
      <c r="D63" s="71"/>
      <c r="E63" s="75"/>
      <c r="F63" s="8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62.25" customHeight="1">
      <c r="A64" s="59"/>
      <c r="B64" s="60"/>
      <c r="C64" s="60"/>
      <c r="D64" s="71"/>
      <c r="E64" s="75"/>
      <c r="F64" s="8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 ht="60.75" customHeight="1">
      <c r="A65" s="59"/>
      <c r="B65" s="60"/>
      <c r="C65" s="60"/>
      <c r="D65" s="71"/>
      <c r="E65" s="75"/>
      <c r="F65" s="8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>
      <c r="A66" s="59"/>
      <c r="B66" s="60"/>
      <c r="C66" s="60"/>
      <c r="D66" s="71"/>
      <c r="E66" s="75"/>
      <c r="F66" s="8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 ht="18.75" customHeight="1">
      <c r="A67" s="59"/>
      <c r="B67" s="60"/>
      <c r="C67" s="60"/>
      <c r="D67" s="71"/>
      <c r="E67" s="75"/>
      <c r="F67" s="8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ht="55.5" customHeight="1">
      <c r="A68" s="59"/>
      <c r="B68" s="60"/>
      <c r="C68" s="60"/>
      <c r="D68" s="71"/>
      <c r="E68" s="75"/>
      <c r="F68" s="8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 ht="33.75" customHeight="1">
      <c r="A69" s="59"/>
      <c r="B69" s="60"/>
      <c r="C69" s="60"/>
      <c r="D69" s="71"/>
      <c r="E69" s="75"/>
      <c r="F69" s="8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 ht="57.75" customHeight="1">
      <c r="A70" s="59"/>
      <c r="B70" s="60"/>
      <c r="C70" s="60"/>
      <c r="D70" s="71"/>
      <c r="E70" s="75"/>
      <c r="F70" s="8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>
      <c r="A71" s="59"/>
      <c r="B71" s="60"/>
      <c r="C71" s="60"/>
      <c r="D71" s="71"/>
      <c r="E71" s="75"/>
      <c r="F71" s="8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 ht="38.25" customHeight="1">
      <c r="A72" s="59"/>
      <c r="B72" s="60"/>
      <c r="C72" s="60"/>
      <c r="D72" s="71"/>
      <c r="E72" s="75"/>
      <c r="F72" s="8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 ht="33.75" customHeight="1">
      <c r="A73" s="59"/>
      <c r="B73" s="60"/>
      <c r="C73" s="60"/>
      <c r="D73" s="71"/>
      <c r="E73" s="75"/>
      <c r="F73" s="8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>
      <c r="A74" s="59"/>
      <c r="B74" s="60"/>
      <c r="C74" s="60"/>
      <c r="D74" s="71"/>
      <c r="E74" s="75"/>
      <c r="F74" s="8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>
      <c r="A75" s="59"/>
      <c r="B75" s="60"/>
      <c r="C75" s="60"/>
      <c r="D75" s="71"/>
      <c r="E75" s="75"/>
      <c r="F75" s="8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 ht="22.5" customHeight="1">
      <c r="A76" s="59"/>
      <c r="B76" s="60"/>
      <c r="C76" s="60"/>
      <c r="D76" s="71"/>
      <c r="E76" s="75"/>
      <c r="F76" s="8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 ht="18.75" customHeight="1">
      <c r="A77" s="59"/>
      <c r="B77" s="60"/>
      <c r="C77" s="60"/>
      <c r="D77" s="71"/>
      <c r="E77" s="75"/>
      <c r="F77" s="8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 ht="18" customHeight="1">
      <c r="A78" s="59"/>
      <c r="B78" s="60"/>
      <c r="C78" s="60"/>
      <c r="D78" s="71"/>
      <c r="E78" s="75"/>
      <c r="F78" s="8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 ht="42" customHeight="1">
      <c r="A79" s="59"/>
      <c r="B79" s="60"/>
      <c r="C79" s="60"/>
      <c r="D79" s="71"/>
      <c r="E79" s="75"/>
      <c r="F79" s="8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>
      <c r="A80" s="59"/>
      <c r="B80" s="60"/>
      <c r="C80" s="60"/>
      <c r="D80" s="71"/>
      <c r="E80" s="75"/>
      <c r="F80" s="8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 ht="42" customHeight="1">
      <c r="A81" s="59"/>
      <c r="B81" s="60"/>
      <c r="C81" s="60"/>
      <c r="D81" s="71"/>
      <c r="E81" s="75"/>
      <c r="F81" s="8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42" customHeight="1">
      <c r="A82" s="59"/>
      <c r="B82" s="60"/>
      <c r="C82" s="60"/>
      <c r="D82" s="71"/>
      <c r="E82" s="75"/>
      <c r="F82" s="8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 ht="40.5" customHeight="1">
      <c r="A83" s="59"/>
      <c r="B83" s="60"/>
      <c r="C83" s="60"/>
      <c r="D83" s="71"/>
      <c r="E83" s="75"/>
      <c r="F83" s="8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 ht="39.75" customHeight="1">
      <c r="A84" s="59"/>
      <c r="B84" s="60"/>
      <c r="C84" s="60"/>
      <c r="D84" s="71"/>
      <c r="E84" s="75"/>
      <c r="F84" s="8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>
      <c r="A85" s="59"/>
      <c r="B85" s="60"/>
      <c r="C85" s="60"/>
      <c r="D85" s="71"/>
      <c r="E85" s="75"/>
      <c r="F85" s="8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>
      <c r="A86" s="59"/>
      <c r="B86" s="60"/>
      <c r="C86" s="60"/>
      <c r="D86" s="71"/>
      <c r="E86" s="75"/>
      <c r="F86" s="8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>
      <c r="A87" s="59"/>
      <c r="B87" s="60"/>
      <c r="C87" s="60"/>
      <c r="D87" s="71"/>
      <c r="E87" s="75"/>
      <c r="F87" s="8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>
      <c r="A88" s="59"/>
      <c r="B88" s="60"/>
      <c r="C88" s="60"/>
      <c r="D88" s="71"/>
      <c r="E88" s="75"/>
      <c r="F88" s="8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>
      <c r="A89" s="59"/>
      <c r="B89" s="60"/>
      <c r="C89" s="60"/>
      <c r="D89" s="71"/>
      <c r="E89" s="75"/>
      <c r="F89" s="8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>
      <c r="A90" s="59"/>
      <c r="B90" s="60"/>
      <c r="C90" s="60"/>
      <c r="D90" s="71"/>
      <c r="E90" s="75"/>
      <c r="F90" s="8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 ht="36" customHeight="1">
      <c r="A91" s="59"/>
      <c r="B91" s="60"/>
      <c r="C91" s="60"/>
      <c r="D91" s="71"/>
      <c r="E91" s="75"/>
      <c r="F91" s="8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 ht="43.5" customHeight="1">
      <c r="A92" s="59"/>
      <c r="B92" s="60"/>
      <c r="C92" s="60"/>
      <c r="D92" s="71"/>
      <c r="E92" s="75"/>
      <c r="F92" s="8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>
      <c r="A93" s="59"/>
      <c r="B93" s="60"/>
      <c r="C93" s="60"/>
      <c r="D93" s="71"/>
      <c r="E93" s="75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>
      <c r="A94" s="59"/>
      <c r="B94" s="60"/>
      <c r="C94" s="60"/>
      <c r="D94" s="71"/>
      <c r="E94" s="75"/>
      <c r="F94" s="8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 ht="43.5" customHeight="1">
      <c r="A95" s="59"/>
      <c r="B95" s="60"/>
      <c r="C95" s="60"/>
      <c r="D95" s="71"/>
      <c r="E95" s="75"/>
      <c r="F95" s="8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>
      <c r="A96" s="59"/>
      <c r="B96" s="60"/>
      <c r="C96" s="60"/>
      <c r="D96" s="71"/>
      <c r="E96" s="75"/>
      <c r="F96" s="8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 ht="103.5" customHeight="1">
      <c r="A97" s="59"/>
      <c r="B97" s="60"/>
      <c r="C97" s="60"/>
      <c r="D97" s="71"/>
      <c r="E97" s="75"/>
      <c r="F97" s="8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 ht="21.75" customHeight="1">
      <c r="A98" s="59"/>
      <c r="B98" s="60"/>
      <c r="C98" s="60"/>
      <c r="D98" s="71"/>
      <c r="E98" s="75"/>
      <c r="F98" s="8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>
      <c r="A99" s="59"/>
      <c r="B99" s="60"/>
      <c r="C99" s="60"/>
      <c r="D99" s="71"/>
      <c r="E99" s="75"/>
      <c r="F99" s="8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>
      <c r="A100" s="59"/>
      <c r="B100" s="60"/>
      <c r="C100" s="60"/>
      <c r="D100" s="71"/>
      <c r="E100" s="75"/>
      <c r="F100" s="8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>
      <c r="A101" s="59"/>
      <c r="B101" s="60"/>
      <c r="C101" s="60"/>
      <c r="D101" s="71"/>
      <c r="E101" s="75"/>
      <c r="F101" s="8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</sheetData>
  <mergeCells count="11">
    <mergeCell ref="G7:I7"/>
    <mergeCell ref="J7:R7"/>
    <mergeCell ref="A1:R1"/>
    <mergeCell ref="A2:R2"/>
    <mergeCell ref="A3:R3"/>
    <mergeCell ref="A5:R5"/>
    <mergeCell ref="A6:R6"/>
    <mergeCell ref="A7:A8"/>
    <mergeCell ref="B7:B8"/>
    <mergeCell ref="D7:D8"/>
    <mergeCell ref="E7:E8"/>
  </mergeCells>
  <pageMargins left="0.25" right="0.25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20</vt:i4>
      </vt:variant>
    </vt:vector>
  </HeadingPairs>
  <TitlesOfParts>
    <vt:vector size="39" baseType="lpstr">
      <vt:lpstr>1บัญชีสรุป</vt:lpstr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4.1</vt:lpstr>
      <vt:lpstr>4.2</vt:lpstr>
      <vt:lpstr>4.3</vt:lpstr>
      <vt:lpstr>4.4</vt:lpstr>
      <vt:lpstr>4.5</vt:lpstr>
      <vt:lpstr>4.6</vt:lpstr>
      <vt:lpstr>4.7</vt:lpstr>
      <vt:lpstr>4.8</vt:lpstr>
      <vt:lpstr>Sheet1</vt:lpstr>
      <vt:lpstr>Sheet1!bookmark0</vt:lpstr>
      <vt:lpstr>Sheet1!bookmark1</vt:lpstr>
      <vt:lpstr>'1.1'!Print_Titles</vt:lpstr>
      <vt:lpstr>'1.2'!Print_Titles</vt:lpstr>
      <vt:lpstr>'1.3'!Print_Titles</vt:lpstr>
      <vt:lpstr>'1บัญชีสรุป'!Print_Titles</vt:lpstr>
      <vt:lpstr>'2.1'!Print_Titles</vt:lpstr>
      <vt:lpstr>'2.2'!Print_Titles</vt:lpstr>
      <vt:lpstr>'2.3'!Print_Titles</vt:lpstr>
      <vt:lpstr>'3.1'!Print_Titles</vt:lpstr>
      <vt:lpstr>'3.2'!Print_Titles</vt:lpstr>
      <vt:lpstr>'3.3'!Print_Titles</vt:lpstr>
      <vt:lpstr>'4.1'!Print_Titles</vt:lpstr>
      <vt:lpstr>'4.2'!Print_Titles</vt:lpstr>
      <vt:lpstr>'4.3'!Print_Titles</vt:lpstr>
      <vt:lpstr>'4.4'!Print_Titles</vt:lpstr>
      <vt:lpstr>'4.5'!Print_Titles</vt:lpstr>
      <vt:lpstr>'4.6'!Print_Titles</vt:lpstr>
      <vt:lpstr>'4.7'!Print_Titles</vt:lpstr>
      <vt:lpstr>'4.8'!Print_Titles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itnet</cp:lastModifiedBy>
  <cp:lastPrinted>2014-12-09T03:11:59Z</cp:lastPrinted>
  <dcterms:created xsi:type="dcterms:W3CDTF">2012-10-30T07:30:51Z</dcterms:created>
  <dcterms:modified xsi:type="dcterms:W3CDTF">2014-12-09T03:27:10Z</dcterms:modified>
</cp:coreProperties>
</file>